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375" windowWidth="14745" windowHeight="7575" firstSheet="8" activeTab="10"/>
  </bookViews>
  <sheets>
    <sheet name="법인자금계산서(수입)" sheetId="7" r:id="rId1"/>
    <sheet name="법인자금계산서(지출)" sheetId="8" r:id="rId2"/>
    <sheet name="법인대차대조표" sheetId="9" r:id="rId3"/>
    <sheet name="법인운영계산서" sheetId="10" r:id="rId4"/>
    <sheet name="법인합계잔액시산표" sheetId="11" r:id="rId5"/>
    <sheet name="교비자금계산(수입)" sheetId="1" r:id="rId6"/>
    <sheet name="교비자금계산(지출)" sheetId="2" r:id="rId7"/>
    <sheet name="예비비 사용명세" sheetId="3" r:id="rId8"/>
    <sheet name="교비운영계산서" sheetId="13" r:id="rId9"/>
    <sheet name="교비대차대조" sheetId="5" r:id="rId10"/>
    <sheet name="교비합계잔액시산" sheetId="12" r:id="rId11"/>
  </sheets>
  <definedNames>
    <definedName name="_xlnm.Print_Titles" localSheetId="9">교비대차대조!$5:$5</definedName>
    <definedName name="_xlnm.Print_Titles" localSheetId="8">교비운영계산서!$5:$5</definedName>
    <definedName name="_xlnm.Print_Titles" localSheetId="5">'교비자금계산(수입)'!$5:$5</definedName>
    <definedName name="_xlnm.Print_Titles" localSheetId="6">'교비자금계산(지출)'!$4:$4</definedName>
    <definedName name="_xlnm.Print_Titles" localSheetId="2">법인대차대조표!$5:$5</definedName>
    <definedName name="_xlnm.Print_Titles" localSheetId="1">'법인자금계산서(지출)'!$4:$5</definedName>
    <definedName name="_xlnm.Print_Titles" localSheetId="4">법인합계잔액시산표!$3:$3</definedName>
  </definedNames>
  <calcPr calcId="144525"/>
</workbook>
</file>

<file path=xl/calcChain.xml><?xml version="1.0" encoding="utf-8"?>
<calcChain xmlns="http://schemas.openxmlformats.org/spreadsheetml/2006/main">
  <c r="J42" i="8" l="1"/>
  <c r="I42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I22" i="8"/>
  <c r="J21" i="8"/>
  <c r="I21" i="8"/>
  <c r="J20" i="8"/>
  <c r="J19" i="8"/>
  <c r="J18" i="8"/>
  <c r="I18" i="8"/>
  <c r="J17" i="8"/>
  <c r="J16" i="8"/>
  <c r="I16" i="8"/>
  <c r="J15" i="8"/>
  <c r="J14" i="8"/>
  <c r="J13" i="8"/>
  <c r="J12" i="8"/>
  <c r="J11" i="8"/>
  <c r="J10" i="8"/>
  <c r="J9" i="8"/>
  <c r="J8" i="8"/>
  <c r="J7" i="8"/>
  <c r="J6" i="8"/>
  <c r="I6" i="8"/>
  <c r="G29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G6" i="7"/>
  <c r="C8" i="3"/>
  <c r="D8" i="3" s="1"/>
  <c r="F29" i="3"/>
  <c r="F28" i="3"/>
  <c r="F27" i="3"/>
  <c r="F26" i="3"/>
  <c r="F25" i="3"/>
  <c r="F24" i="3"/>
  <c r="F23" i="3"/>
  <c r="F22" i="3"/>
  <c r="F21" i="3"/>
  <c r="F20" i="3"/>
  <c r="F19" i="3"/>
  <c r="D12" i="3"/>
  <c r="J5" i="2" l="1"/>
  <c r="J88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8" i="1"/>
  <c r="J6" i="1"/>
  <c r="D5" i="3"/>
  <c r="D6" i="3"/>
  <c r="D7" i="3"/>
  <c r="D4" i="3"/>
  <c r="D3" i="3"/>
</calcChain>
</file>

<file path=xl/sharedStrings.xml><?xml version="1.0" encoding="utf-8"?>
<sst xmlns="http://schemas.openxmlformats.org/spreadsheetml/2006/main" count="2074" uniqueCount="716">
  <si>
    <t xml:space="preserve">           관            </t>
  </si>
  <si>
    <t xml:space="preserve">           항            </t>
  </si>
  <si>
    <t xml:space="preserve">           목            </t>
  </si>
  <si>
    <t xml:space="preserve"> 등록금  회계</t>
  </si>
  <si>
    <t xml:space="preserve"> 기 금  회 계</t>
  </si>
  <si>
    <t xml:space="preserve"> 내부거래제거</t>
  </si>
  <si>
    <t xml:space="preserve"> 예산액 ( A )</t>
  </si>
  <si>
    <t xml:space="preserve"> 증감액 (B-A)</t>
  </si>
  <si>
    <t xml:space="preserve">                         </t>
  </si>
  <si>
    <t xml:space="preserve">             </t>
  </si>
  <si>
    <t xml:space="preserve">자  금  수  입  총  계   </t>
  </si>
  <si>
    <t xml:space="preserve">자  금  지  출  총  계   </t>
  </si>
  <si>
    <t>5200
 {전입금 및 기부수입}</t>
    <phoneticPr fontId="19" type="noConversion"/>
  </si>
  <si>
    <t>(기간:2010.3.1-2011.2.28)</t>
    <phoneticPr fontId="19" type="noConversion"/>
  </si>
  <si>
    <t>2010학년도 학교비회계 자금계산서</t>
    <phoneticPr fontId="19" type="noConversion"/>
  </si>
  <si>
    <t>단위: 원</t>
    <phoneticPr fontId="19" type="noConversion"/>
  </si>
  <si>
    <t>비율</t>
    <phoneticPr fontId="19" type="noConversion"/>
  </si>
  <si>
    <t xml:space="preserve">5218 
 등록금회계  전입금 </t>
    <phoneticPr fontId="19" type="noConversion"/>
  </si>
  <si>
    <t>5310
 (입시 수수료  수 입)</t>
    <phoneticPr fontId="19" type="noConversion"/>
  </si>
  <si>
    <t>5320
 (증명.사용료  수 입)</t>
    <phoneticPr fontId="19" type="noConversion"/>
  </si>
  <si>
    <t>1300
 {고정자산  매각수입}</t>
    <phoneticPr fontId="19" type="noConversion"/>
  </si>
  <si>
    <t xml:space="preserve">1316  
차량운반구  매각대 </t>
    <phoneticPr fontId="19" type="noConversion"/>
  </si>
  <si>
    <t xml:space="preserve">미 사 용  
전기이월자금   </t>
    <phoneticPr fontId="19" type="noConversion"/>
  </si>
  <si>
    <t xml:space="preserve">4519  
기금회계  전 출 금 </t>
    <phoneticPr fontId="19" type="noConversion"/>
  </si>
  <si>
    <t>1200 
{투자와기타자산지출}</t>
    <phoneticPr fontId="19" type="noConversion"/>
  </si>
  <si>
    <t>1310 
(유형고정자산  지출)</t>
    <phoneticPr fontId="19" type="noConversion"/>
  </si>
  <si>
    <t xml:space="preserve">                         </t>
    <phoneticPr fontId="19" type="noConversion"/>
  </si>
  <si>
    <t>5110
 (등록금수입)</t>
    <phoneticPr fontId="19" type="noConversion"/>
  </si>
  <si>
    <t>5120 
(수강료수입)</t>
    <phoneticPr fontId="19" type="noConversion"/>
  </si>
  <si>
    <t>5210
 (전입금수입)</t>
    <phoneticPr fontId="19" type="noConversion"/>
  </si>
  <si>
    <t>5220
 (기부금수입)</t>
    <phoneticPr fontId="19" type="noConversion"/>
  </si>
  <si>
    <t>5230 (국고
보조금)</t>
    <phoneticPr fontId="19" type="noConversion"/>
  </si>
  <si>
    <t xml:space="preserve">5312 
 수  험   료 </t>
    <phoneticPr fontId="19" type="noConversion"/>
  </si>
  <si>
    <t xml:space="preserve">5222 
 지정기부금 </t>
    <phoneticPr fontId="19" type="noConversion"/>
  </si>
  <si>
    <t xml:space="preserve">5121 
 단기수강료 </t>
    <phoneticPr fontId="19" type="noConversion"/>
  </si>
  <si>
    <t xml:space="preserve">5221 
 일반기부금 </t>
    <phoneticPr fontId="19" type="noConversion"/>
  </si>
  <si>
    <t xml:space="preserve">5331논문 
심사료수입 </t>
    <phoneticPr fontId="19" type="noConversion"/>
  </si>
  <si>
    <t xml:space="preserve">5239
기타 보조금 </t>
    <phoneticPr fontId="19" type="noConversion"/>
  </si>
  <si>
    <t xml:space="preserve">5411  
예 금이자 </t>
    <phoneticPr fontId="19" type="noConversion"/>
  </si>
  <si>
    <t>5330
 (기타교육 
 부대수입)</t>
    <phoneticPr fontId="19" type="noConversion"/>
  </si>
  <si>
    <t>5420
 (기타교육외 수입)</t>
    <phoneticPr fontId="19" type="noConversion"/>
  </si>
  <si>
    <t xml:space="preserve">5421 
 잡 수 입 </t>
    <phoneticPr fontId="19" type="noConversion"/>
  </si>
  <si>
    <t xml:space="preserve">5321
증  명  료 </t>
    <phoneticPr fontId="19" type="noConversion"/>
  </si>
  <si>
    <t>1260 (임의
기금  인출)</t>
    <phoneticPr fontId="19" type="noConversion"/>
  </si>
  <si>
    <t>5410 (예금
이자수입)</t>
    <phoneticPr fontId="19" type="noConversion"/>
  </si>
  <si>
    <t xml:space="preserve">1264
 임의장학
기금 인출 </t>
    <phoneticPr fontId="19" type="noConversion"/>
  </si>
  <si>
    <t xml:space="preserve">1110  
 유동자금 </t>
    <phoneticPr fontId="19" type="noConversion"/>
  </si>
  <si>
    <t xml:space="preserve">1120기타
유동자산 </t>
    <phoneticPr fontId="19" type="noConversion"/>
  </si>
  <si>
    <t xml:space="preserve">2120 
예 수 금 </t>
    <phoneticPr fontId="19" type="noConversion"/>
  </si>
  <si>
    <t xml:space="preserve">2130  
 선 수 금 </t>
    <phoneticPr fontId="19" type="noConversion"/>
  </si>
  <si>
    <t xml:space="preserve">2140 기타
유동부채 </t>
    <phoneticPr fontId="19" type="noConversion"/>
  </si>
  <si>
    <t>4110
(교원인건비)</t>
    <phoneticPr fontId="19" type="noConversion"/>
  </si>
  <si>
    <t xml:space="preserve">4111 
 교원급여 </t>
    <phoneticPr fontId="19" type="noConversion"/>
  </si>
  <si>
    <t xml:space="preserve">4112 
교원상여금 </t>
    <phoneticPr fontId="19" type="noConversion"/>
  </si>
  <si>
    <t xml:space="preserve">4113
교원제수당 </t>
    <phoneticPr fontId="19" type="noConversion"/>
  </si>
  <si>
    <t xml:space="preserve">4114 
교원법정
부담금 </t>
    <phoneticPr fontId="19" type="noConversion"/>
  </si>
  <si>
    <t xml:space="preserve">4115 
시간강의료 </t>
    <phoneticPr fontId="19" type="noConversion"/>
  </si>
  <si>
    <t xml:space="preserve">4116 
특별강의료 </t>
    <phoneticPr fontId="19" type="noConversion"/>
  </si>
  <si>
    <t xml:space="preserve">4118 
조교인건비 </t>
    <phoneticPr fontId="19" type="noConversion"/>
  </si>
  <si>
    <t>4120
 (직원인건비)</t>
    <phoneticPr fontId="19" type="noConversion"/>
  </si>
  <si>
    <t xml:space="preserve">4121 
 직원급여 </t>
    <phoneticPr fontId="19" type="noConversion"/>
  </si>
  <si>
    <t xml:space="preserve">4122  
직원상여금 </t>
    <phoneticPr fontId="19" type="noConversion"/>
  </si>
  <si>
    <t xml:space="preserve">4123 
직원제수당 </t>
    <phoneticPr fontId="19" type="noConversion"/>
  </si>
  <si>
    <t xml:space="preserve">4126 노임 </t>
    <phoneticPr fontId="19" type="noConversion"/>
  </si>
  <si>
    <t xml:space="preserve">4127  
직원퇴직금 </t>
    <phoneticPr fontId="19" type="noConversion"/>
  </si>
  <si>
    <t>4210
 (시설관리비)</t>
    <phoneticPr fontId="19" type="noConversion"/>
  </si>
  <si>
    <t xml:space="preserve">4212 
 장비관리비 </t>
    <phoneticPr fontId="19" type="noConversion"/>
  </si>
  <si>
    <t xml:space="preserve">4213  
조경관리비 </t>
    <phoneticPr fontId="19" type="noConversion"/>
  </si>
  <si>
    <t xml:space="preserve">4215  시설용역비 </t>
    <phoneticPr fontId="19" type="noConversion"/>
  </si>
  <si>
    <t xml:space="preserve">4216 
 보 험 료 </t>
    <phoneticPr fontId="19" type="noConversion"/>
  </si>
  <si>
    <t xml:space="preserve">4219 기타
시설관리 </t>
    <phoneticPr fontId="19" type="noConversion"/>
  </si>
  <si>
    <t>4220 (일반  관리비)</t>
    <phoneticPr fontId="19" type="noConversion"/>
  </si>
  <si>
    <t xml:space="preserve">4221  여비  교통비 </t>
    <phoneticPr fontId="19" type="noConversion"/>
  </si>
  <si>
    <t xml:space="preserve">4222  차량  유지비 </t>
    <phoneticPr fontId="19" type="noConversion"/>
  </si>
  <si>
    <t xml:space="preserve">4223 
 소모품비 </t>
    <phoneticPr fontId="19" type="noConversion"/>
  </si>
  <si>
    <t xml:space="preserve">4224 인쇄  출판비 </t>
    <phoneticPr fontId="19" type="noConversion"/>
  </si>
  <si>
    <t xml:space="preserve">4225
  난 방 비 </t>
    <phoneticPr fontId="19" type="noConversion"/>
  </si>
  <si>
    <t xml:space="preserve">4226  전기. 수도료 </t>
    <phoneticPr fontId="19" type="noConversion"/>
  </si>
  <si>
    <t xml:space="preserve">4227 
 통 신 비 </t>
    <phoneticPr fontId="19" type="noConversion"/>
  </si>
  <si>
    <t xml:space="preserve">4228
세금과공과 </t>
    <phoneticPr fontId="19" type="noConversion"/>
  </si>
  <si>
    <t xml:space="preserve">4229  지급수수료 </t>
    <phoneticPr fontId="19" type="noConversion"/>
  </si>
  <si>
    <t>4230 
(운  영   비)</t>
    <phoneticPr fontId="19" type="noConversion"/>
  </si>
  <si>
    <t xml:space="preserve">4231  복리  후생비 </t>
    <phoneticPr fontId="19" type="noConversion"/>
  </si>
  <si>
    <t xml:space="preserve">4232 
 교육훈련비 </t>
    <phoneticPr fontId="19" type="noConversion"/>
  </si>
  <si>
    <t xml:space="preserve">4233  
일반용역비 </t>
    <phoneticPr fontId="19" type="noConversion"/>
  </si>
  <si>
    <t xml:space="preserve">4234 업무  추진비 </t>
    <phoneticPr fontId="19" type="noConversion"/>
  </si>
  <si>
    <t xml:space="preserve">4235
  홍 보 비 </t>
    <phoneticPr fontId="19" type="noConversion"/>
  </si>
  <si>
    <t xml:space="preserve">4236
 회의비 </t>
    <phoneticPr fontId="19" type="noConversion"/>
  </si>
  <si>
    <t xml:space="preserve">4237 
 행 사  비 </t>
    <phoneticPr fontId="19" type="noConversion"/>
  </si>
  <si>
    <t xml:space="preserve">4238 
 선 교  비 </t>
    <phoneticPr fontId="19" type="noConversion"/>
  </si>
  <si>
    <t xml:space="preserve">4239  기타운영비 </t>
    <phoneticPr fontId="19" type="noConversion"/>
  </si>
  <si>
    <t>4310 
(연  구  비)</t>
    <phoneticPr fontId="19" type="noConversion"/>
  </si>
  <si>
    <t xml:space="preserve">4311
  연 구  비 </t>
    <phoneticPr fontId="19" type="noConversion"/>
  </si>
  <si>
    <t xml:space="preserve">4312  
연구관리비 </t>
    <phoneticPr fontId="19" type="noConversion"/>
  </si>
  <si>
    <t>4320
 (학생 경비)</t>
    <phoneticPr fontId="19" type="noConversion"/>
  </si>
  <si>
    <t xml:space="preserve">4321  교외  장학금 </t>
    <phoneticPr fontId="19" type="noConversion"/>
  </si>
  <si>
    <t xml:space="preserve">4322  교내  장학금 </t>
    <phoneticPr fontId="19" type="noConversion"/>
  </si>
  <si>
    <t xml:space="preserve">4323 
실험실습비 </t>
    <phoneticPr fontId="19" type="noConversion"/>
  </si>
  <si>
    <t xml:space="preserve">4324 
 논문심사료 </t>
    <phoneticPr fontId="19" type="noConversion"/>
  </si>
  <si>
    <t xml:space="preserve">4325 
 학생지원비 </t>
    <phoneticPr fontId="19" type="noConversion"/>
  </si>
  <si>
    <t>4330 
(입시 관리비)</t>
    <phoneticPr fontId="19" type="noConversion"/>
  </si>
  <si>
    <t xml:space="preserve">4331
 입시 수당 </t>
    <phoneticPr fontId="19" type="noConversion"/>
  </si>
  <si>
    <t xml:space="preserve">4332  
입시 경비 </t>
    <phoneticPr fontId="19" type="noConversion"/>
  </si>
  <si>
    <t>4510
 (전  출   금)</t>
    <phoneticPr fontId="19" type="noConversion"/>
  </si>
  <si>
    <t>4610
 (예  비   비)</t>
    <phoneticPr fontId="19" type="noConversion"/>
  </si>
  <si>
    <t xml:space="preserve">4611
  예  비 비 </t>
    <phoneticPr fontId="19" type="noConversion"/>
  </si>
  <si>
    <t>1260 (임의
기금 적립)</t>
    <phoneticPr fontId="19" type="noConversion"/>
  </si>
  <si>
    <t xml:space="preserve">1264 
 임의장학
기금 적립 </t>
    <phoneticPr fontId="19" type="noConversion"/>
  </si>
  <si>
    <t xml:space="preserve">1263 
 임의건축
기금 적립 </t>
    <phoneticPr fontId="19" type="noConversion"/>
  </si>
  <si>
    <t xml:space="preserve">1266  
임의기타
기금적립 </t>
    <phoneticPr fontId="19" type="noConversion"/>
  </si>
  <si>
    <t xml:space="preserve">1311 
 토지매입비 </t>
    <phoneticPr fontId="19" type="noConversion"/>
  </si>
  <si>
    <t xml:space="preserve">1110 
유동자금 </t>
    <phoneticPr fontId="19" type="noConversion"/>
  </si>
  <si>
    <t xml:space="preserve">1120 기타
유동자산 </t>
    <phoneticPr fontId="19" type="noConversion"/>
  </si>
  <si>
    <t xml:space="preserve">2120  
 예 수 금 </t>
    <phoneticPr fontId="19" type="noConversion"/>
  </si>
  <si>
    <t xml:space="preserve">1100 
기말유동자산 </t>
    <phoneticPr fontId="19" type="noConversion"/>
  </si>
  <si>
    <t xml:space="preserve">2100 기말
 유동부채 </t>
    <phoneticPr fontId="19" type="noConversion"/>
  </si>
  <si>
    <t xml:space="preserve">2130   
선 수  금 </t>
    <phoneticPr fontId="19" type="noConversion"/>
  </si>
  <si>
    <t xml:space="preserve">2140  기타 유동부채 </t>
    <phoneticPr fontId="19" type="noConversion"/>
  </si>
  <si>
    <t>5300 {교육
부대수입}</t>
    <phoneticPr fontId="19" type="noConversion"/>
  </si>
  <si>
    <t>5400
{교육외 수입}</t>
    <phoneticPr fontId="19" type="noConversion"/>
  </si>
  <si>
    <t>1200 
{투자와기타자산수입}</t>
    <phoneticPr fontId="19" type="noConversion"/>
  </si>
  <si>
    <t xml:space="preserve">전기이월자금   </t>
    <phoneticPr fontId="19" type="noConversion"/>
  </si>
  <si>
    <t>4100
 {인  건 비}</t>
    <phoneticPr fontId="19" type="noConversion"/>
  </si>
  <si>
    <t>4200 {관리  운영비}</t>
    <phoneticPr fontId="19" type="noConversion"/>
  </si>
  <si>
    <t>4300 {연 구. 학 생 경 비}</t>
    <phoneticPr fontId="19" type="noConversion"/>
  </si>
  <si>
    <t>4500 
{전  출  금}</t>
    <phoneticPr fontId="19" type="noConversion"/>
  </si>
  <si>
    <t>4600
 {예  비  비}</t>
    <phoneticPr fontId="19" type="noConversion"/>
  </si>
  <si>
    <t>1300 
{고정자산
 매입지출}</t>
    <phoneticPr fontId="19" type="noConversion"/>
  </si>
  <si>
    <t xml:space="preserve">미사용
차기이월자금   </t>
    <phoneticPr fontId="19" type="noConversion"/>
  </si>
  <si>
    <t xml:space="preserve">차기이월자금   </t>
    <phoneticPr fontId="19" type="noConversion"/>
  </si>
  <si>
    <t>1. 수입의 부</t>
    <phoneticPr fontId="19" type="noConversion"/>
  </si>
  <si>
    <t>5100 
{등록금수입}</t>
    <phoneticPr fontId="19" type="noConversion"/>
  </si>
  <si>
    <t xml:space="preserve">5111 
 입 학 금 </t>
    <phoneticPr fontId="19" type="noConversion"/>
  </si>
  <si>
    <t xml:space="preserve">5112 
 수 업 료 </t>
    <phoneticPr fontId="19" type="noConversion"/>
  </si>
  <si>
    <t xml:space="preserve">5211 경상비전입금 </t>
    <phoneticPr fontId="19" type="noConversion"/>
  </si>
  <si>
    <t xml:space="preserve">5212  법정
부담전입금 </t>
    <phoneticPr fontId="19" type="noConversion"/>
  </si>
  <si>
    <t xml:space="preserve">5322 대여. 사용료 </t>
    <phoneticPr fontId="19" type="noConversion"/>
  </si>
  <si>
    <t xml:space="preserve">5339
 기타교육
 부대수입 </t>
    <phoneticPr fontId="19" type="noConversion"/>
  </si>
  <si>
    <t>1310 
(유형고정
자산 수입)</t>
    <phoneticPr fontId="19" type="noConversion"/>
  </si>
  <si>
    <t xml:space="preserve">1100 기초
유동자산 </t>
    <phoneticPr fontId="19" type="noConversion"/>
  </si>
  <si>
    <t xml:space="preserve">2100 기초
유동부채 </t>
    <phoneticPr fontId="19" type="noConversion"/>
  </si>
  <si>
    <t xml:space="preserve">1314 
 기계기구
 매 입 비 </t>
    <phoneticPr fontId="19" type="noConversion"/>
  </si>
  <si>
    <t xml:space="preserve">1315 
 집기비품
 매 입 비 </t>
    <phoneticPr fontId="19" type="noConversion"/>
  </si>
  <si>
    <t xml:space="preserve">1317 
 도서구입비 </t>
    <phoneticPr fontId="19" type="noConversion"/>
  </si>
  <si>
    <t xml:space="preserve">1319 
 건설가계정 </t>
    <phoneticPr fontId="19" type="noConversion"/>
  </si>
  <si>
    <t xml:space="preserve">4329  기타
학생경비 </t>
    <phoneticPr fontId="19" type="noConversion"/>
  </si>
  <si>
    <t>2. 지출의 부</t>
    <phoneticPr fontId="19" type="noConversion"/>
  </si>
  <si>
    <t>단위: 원</t>
    <phoneticPr fontId="19" type="noConversion"/>
  </si>
  <si>
    <t>(기간:2010.3.1 - 2011.2.28)</t>
    <phoneticPr fontId="19" type="noConversion"/>
  </si>
  <si>
    <t>예비비사용액</t>
    <phoneticPr fontId="19" type="noConversion"/>
  </si>
  <si>
    <t>시간강의료</t>
    <phoneticPr fontId="19" type="noConversion"/>
  </si>
  <si>
    <t>보험료</t>
    <phoneticPr fontId="19" type="noConversion"/>
  </si>
  <si>
    <t>교외장학금</t>
    <phoneticPr fontId="19" type="noConversion"/>
  </si>
  <si>
    <t>교내장학금</t>
    <phoneticPr fontId="19" type="noConversion"/>
  </si>
  <si>
    <t>도서구입비</t>
    <phoneticPr fontId="19" type="noConversion"/>
  </si>
  <si>
    <t>항목</t>
    <phoneticPr fontId="19" type="noConversion"/>
  </si>
  <si>
    <t>예산액</t>
    <phoneticPr fontId="19" type="noConversion"/>
  </si>
  <si>
    <t>예산차감액</t>
    <phoneticPr fontId="19" type="noConversion"/>
  </si>
  <si>
    <t>비고</t>
    <phoneticPr fontId="19" type="noConversion"/>
  </si>
  <si>
    <t>과목</t>
    <phoneticPr fontId="19" type="noConversion"/>
  </si>
  <si>
    <t>예산안</t>
    <phoneticPr fontId="19" type="noConversion"/>
  </si>
  <si>
    <t>전용증감액</t>
    <phoneticPr fontId="19" type="noConversion"/>
  </si>
  <si>
    <t>비고</t>
    <phoneticPr fontId="19" type="noConversion"/>
  </si>
  <si>
    <t>관</t>
    <phoneticPr fontId="19" type="noConversion"/>
  </si>
  <si>
    <t>항</t>
    <phoneticPr fontId="19" type="noConversion"/>
  </si>
  <si>
    <t>목</t>
    <phoneticPr fontId="19" type="noConversion"/>
  </si>
  <si>
    <t>인건비</t>
    <phoneticPr fontId="19" type="noConversion"/>
  </si>
  <si>
    <t>직원인건비</t>
    <phoneticPr fontId="19" type="noConversion"/>
  </si>
  <si>
    <t>임시직인건비</t>
    <phoneticPr fontId="19" type="noConversion"/>
  </si>
  <si>
    <t>노임</t>
    <phoneticPr fontId="19" type="noConversion"/>
  </si>
  <si>
    <t>소모품비</t>
    <phoneticPr fontId="19" type="noConversion"/>
  </si>
  <si>
    <t>인쇄출판비</t>
    <phoneticPr fontId="19" type="noConversion"/>
  </si>
  <si>
    <t>난방비</t>
    <phoneticPr fontId="19" type="noConversion"/>
  </si>
  <si>
    <t>전기수도료</t>
    <phoneticPr fontId="19" type="noConversion"/>
  </si>
  <si>
    <t>통신비</t>
    <phoneticPr fontId="19" type="noConversion"/>
  </si>
  <si>
    <t>세금과공과</t>
    <phoneticPr fontId="19" type="noConversion"/>
  </si>
  <si>
    <t>토지매입비</t>
    <phoneticPr fontId="19" type="noConversion"/>
  </si>
  <si>
    <t>기계기구</t>
    <phoneticPr fontId="19" type="noConversion"/>
  </si>
  <si>
    <t>건설가계정</t>
    <phoneticPr fontId="19" type="noConversion"/>
  </si>
  <si>
    <t>예비비사용액</t>
    <phoneticPr fontId="19" type="noConversion"/>
  </si>
  <si>
    <t>관리운영비</t>
    <phoneticPr fontId="19" type="noConversion"/>
  </si>
  <si>
    <t>시설관리비</t>
    <phoneticPr fontId="19" type="noConversion"/>
  </si>
  <si>
    <t>고정자산
매입지출</t>
    <phoneticPr fontId="19" type="noConversion"/>
  </si>
  <si>
    <t>유형고정
자산지출</t>
    <phoneticPr fontId="19" type="noConversion"/>
  </si>
  <si>
    <t>작년대비 외래강사 개설 강좌수 증가에 따른 부족액</t>
    <phoneticPr fontId="19" type="noConversion"/>
  </si>
  <si>
    <t>시간강사 고용보험료및 산재보험료 가입에따른 초과분</t>
    <phoneticPr fontId="19" type="noConversion"/>
  </si>
  <si>
    <t>국고보조금 증가에따른 장학금 지출 증대액</t>
    <phoneticPr fontId="19" type="noConversion"/>
  </si>
  <si>
    <t>유공대상자 증가에따른 본교 부담액 증가</t>
    <phoneticPr fontId="19" type="noConversion"/>
  </si>
  <si>
    <t>정기간행물 구독료 인상에 따른 비용증가</t>
    <phoneticPr fontId="19" type="noConversion"/>
  </si>
  <si>
    <t>장학기부금 증가에따른 장학금 지출증대액</t>
    <phoneticPr fontId="19" type="noConversion"/>
  </si>
  <si>
    <r>
      <rPr>
        <b/>
        <sz val="14"/>
        <color theme="1"/>
        <rFont val="맑은 고딕"/>
        <family val="3"/>
        <charset val="129"/>
      </rPr>
      <t>⊙</t>
    </r>
    <r>
      <rPr>
        <b/>
        <sz val="14"/>
        <color theme="1"/>
        <rFont val="맑은 고딕"/>
        <family val="3"/>
        <charset val="129"/>
        <scheme val="minor"/>
      </rPr>
      <t>등록금회계 예산항목전용(목간이동) 명세서</t>
    </r>
    <phoneticPr fontId="19" type="noConversion"/>
  </si>
  <si>
    <r>
      <rPr>
        <b/>
        <sz val="14"/>
        <color theme="1"/>
        <rFont val="맑은 고딕"/>
        <family val="3"/>
        <charset val="129"/>
      </rPr>
      <t>⊙기금</t>
    </r>
    <r>
      <rPr>
        <b/>
        <sz val="14"/>
        <color theme="1"/>
        <rFont val="맑은 고딕"/>
        <family val="3"/>
        <charset val="129"/>
        <scheme val="minor"/>
      </rPr>
      <t>회계 예비비 명세서</t>
    </r>
    <phoneticPr fontId="19" type="noConversion"/>
  </si>
  <si>
    <r>
      <rPr>
        <b/>
        <sz val="14"/>
        <color theme="1"/>
        <rFont val="맑은 고딕"/>
        <family val="3"/>
        <charset val="129"/>
      </rPr>
      <t>⊙</t>
    </r>
    <r>
      <rPr>
        <b/>
        <sz val="14"/>
        <color theme="1"/>
        <rFont val="맑은 고딕"/>
        <family val="3"/>
        <charset val="129"/>
        <scheme val="minor"/>
      </rPr>
      <t>등록금회계 예비비 명세서</t>
    </r>
    <phoneticPr fontId="19" type="noConversion"/>
  </si>
  <si>
    <t>2010학년도 학교비회계 자금계산서</t>
    <phoneticPr fontId="19" type="noConversion"/>
  </si>
  <si>
    <t>비율</t>
    <phoneticPr fontId="19" type="noConversion"/>
  </si>
  <si>
    <t>내부거래
 제거</t>
    <phoneticPr fontId="19" type="noConversion"/>
  </si>
  <si>
    <t xml:space="preserve">4124 직원법정
부담금 </t>
    <phoneticPr fontId="19" type="noConversion"/>
  </si>
  <si>
    <t xml:space="preserve">4125  임시직
 인건비 </t>
    <phoneticPr fontId="19" type="noConversion"/>
  </si>
  <si>
    <t xml:space="preserve">4211건축물 
 관리비 </t>
    <phoneticPr fontId="19" type="noConversion"/>
  </si>
  <si>
    <r>
      <rPr>
        <b/>
        <sz val="10"/>
        <color theme="1"/>
        <rFont val="맑은 고딕"/>
        <family val="3"/>
        <charset val="129"/>
      </rPr>
      <t>☆</t>
    </r>
    <r>
      <rPr>
        <b/>
        <sz val="10"/>
        <color theme="1"/>
        <rFont val="맑은 고딕"/>
        <family val="3"/>
        <charset val="129"/>
        <scheme val="minor"/>
      </rPr>
      <t>예산액:5,070,000,000   총세입금:4,990,243,317      당기세출금:4,703,053,331   차감잔액:287,189,986</t>
    </r>
    <r>
      <rPr>
        <b/>
        <sz val="10"/>
        <color theme="1"/>
        <rFont val="맑은 고딕"/>
        <family val="3"/>
        <charset val="129"/>
      </rPr>
      <t>★</t>
    </r>
    <phoneticPr fontId="19" type="noConversion"/>
  </si>
  <si>
    <t>예비비 계</t>
    <phoneticPr fontId="19" type="noConversion"/>
  </si>
  <si>
    <t>예비비 계</t>
    <phoneticPr fontId="19" type="noConversion"/>
  </si>
  <si>
    <t>학교비회계 운영계산서</t>
    <phoneticPr fontId="19" type="noConversion"/>
  </si>
  <si>
    <t>당기:2010년 3월 1일부터 2011년 2월 28일까지</t>
    <phoneticPr fontId="19" type="noConversion"/>
  </si>
  <si>
    <t>전기:2009년 3월 1일부터 2010년 2월 28일까지</t>
    <phoneticPr fontId="19" type="noConversion"/>
  </si>
  <si>
    <t>단위:  원</t>
    <phoneticPr fontId="19" type="noConversion"/>
  </si>
  <si>
    <t xml:space="preserve"> 당        기</t>
  </si>
  <si>
    <t xml:space="preserve"> 전        기</t>
  </si>
  <si>
    <t>5100
 {등  록  금  수  입}</t>
    <phoneticPr fontId="19" type="noConversion"/>
  </si>
  <si>
    <t>5110
(등  록  금  수  입)</t>
    <phoneticPr fontId="19" type="noConversion"/>
  </si>
  <si>
    <t xml:space="preserve">5111 
 입      학      금 </t>
    <phoneticPr fontId="19" type="noConversion"/>
  </si>
  <si>
    <t xml:space="preserve">5112
  수      업     료 </t>
    <phoneticPr fontId="19" type="noConversion"/>
  </si>
  <si>
    <t>5120
 (수  강  료  수  입)</t>
    <phoneticPr fontId="19" type="noConversion"/>
  </si>
  <si>
    <t xml:space="preserve">5121 
 단  기  수  강  료 </t>
    <phoneticPr fontId="19" type="noConversion"/>
  </si>
  <si>
    <t>5200 
{전입금 및 기부수입}</t>
    <phoneticPr fontId="19" type="noConversion"/>
  </si>
  <si>
    <t>5210 
(전  입  금  수  입)</t>
    <phoneticPr fontId="19" type="noConversion"/>
  </si>
  <si>
    <t xml:space="preserve">5211
  경 상 비  전 입 금 </t>
    <phoneticPr fontId="19" type="noConversion"/>
  </si>
  <si>
    <t xml:space="preserve">5221 
 일  반  기  부  금 </t>
    <phoneticPr fontId="19" type="noConversion"/>
  </si>
  <si>
    <t xml:space="preserve">5222 
 지  정  기  부  금 </t>
    <phoneticPr fontId="19" type="noConversion"/>
  </si>
  <si>
    <t>5400
 {교  육  외  수  입}</t>
    <phoneticPr fontId="19" type="noConversion"/>
  </si>
  <si>
    <t>5410
 (예 금 이 자  수 입)</t>
    <phoneticPr fontId="19" type="noConversion"/>
  </si>
  <si>
    <t xml:space="preserve">5411
  예   금    이   자 </t>
    <phoneticPr fontId="19" type="noConversion"/>
  </si>
  <si>
    <t>5420
 (기 타  교육외 수입)</t>
    <phoneticPr fontId="19" type="noConversion"/>
  </si>
  <si>
    <t xml:space="preserve">운  영  수  익  총  계   </t>
  </si>
  <si>
    <t>4100 
{보              수}</t>
    <phoneticPr fontId="19" type="noConversion"/>
  </si>
  <si>
    <t xml:space="preserve">4111 
 교   원    급   여 </t>
    <phoneticPr fontId="19" type="noConversion"/>
  </si>
  <si>
    <t>4210
 (시  설  관  리  비)</t>
    <phoneticPr fontId="19" type="noConversion"/>
  </si>
  <si>
    <t xml:space="preserve">4227 
 통      신      비 </t>
    <phoneticPr fontId="19" type="noConversion"/>
  </si>
  <si>
    <t xml:space="preserve">4236 
 회      의      비 </t>
    <phoneticPr fontId="19" type="noConversion"/>
  </si>
  <si>
    <t>4250
 (감  가  상  각  비)</t>
    <phoneticPr fontId="19" type="noConversion"/>
  </si>
  <si>
    <t xml:space="preserve">4325 
 학  생  지  원  비 </t>
    <phoneticPr fontId="19" type="noConversion"/>
  </si>
  <si>
    <t>4500
 {전      출      금}</t>
    <phoneticPr fontId="19" type="noConversion"/>
  </si>
  <si>
    <t xml:space="preserve">    설립자기본금대체액   </t>
  </si>
  <si>
    <t xml:space="preserve">    법  인  대  체  액   </t>
  </si>
  <si>
    <t xml:space="preserve">    기타 기본금 대체액   </t>
  </si>
  <si>
    <t xml:space="preserve">    제 적립금   대체액   </t>
  </si>
  <si>
    <t xml:space="preserve">    운 영 차 액  대 체   </t>
  </si>
  <si>
    <t xml:space="preserve">    당 기 운 영  차 액   </t>
  </si>
  <si>
    <t xml:space="preserve">비    용      총    계   </t>
  </si>
  <si>
    <t>학교비회계 대차대조표</t>
    <phoneticPr fontId="19" type="noConversion"/>
  </si>
  <si>
    <t>당기: 2011년 2월 28일 현재</t>
    <phoneticPr fontId="19" type="noConversion"/>
  </si>
  <si>
    <t>전기: 2010년 2월 28일 현재</t>
    <phoneticPr fontId="19" type="noConversion"/>
  </si>
  <si>
    <t>1100 
{유   동    자   산}</t>
    <phoneticPr fontId="19" type="noConversion"/>
  </si>
  <si>
    <t>1110
 (유   동    자   금)</t>
    <phoneticPr fontId="19" type="noConversion"/>
  </si>
  <si>
    <t xml:space="preserve">1112 
 예              금 </t>
    <phoneticPr fontId="19" type="noConversion"/>
  </si>
  <si>
    <t>1120
 (기 타  유 동 자 산)</t>
    <phoneticPr fontId="19" type="noConversion"/>
  </si>
  <si>
    <t xml:space="preserve">1125 
선  급  법  인  세 </t>
    <phoneticPr fontId="19" type="noConversion"/>
  </si>
  <si>
    <t>1200
 {투자와 기 타 자 산}</t>
    <phoneticPr fontId="19" type="noConversion"/>
  </si>
  <si>
    <t>1240
 (기   타    자   산)</t>
    <phoneticPr fontId="19" type="noConversion"/>
  </si>
  <si>
    <t xml:space="preserve">1242  
임  차  보  증  금 </t>
    <phoneticPr fontId="19" type="noConversion"/>
  </si>
  <si>
    <t>1260 
(임   의    기   금)</t>
    <phoneticPr fontId="19" type="noConversion"/>
  </si>
  <si>
    <t xml:space="preserve">1263 
 임 의  건 축 기 금 </t>
    <phoneticPr fontId="19" type="noConversion"/>
  </si>
  <si>
    <t xml:space="preserve">1264 
 임 의  장 학 기 금 </t>
    <phoneticPr fontId="19" type="noConversion"/>
  </si>
  <si>
    <t xml:space="preserve">1266 
 임 의  기 타 기 금 </t>
    <phoneticPr fontId="19" type="noConversion"/>
  </si>
  <si>
    <t>1300
 {고   정    자   산}</t>
    <phoneticPr fontId="19" type="noConversion"/>
  </si>
  <si>
    <t>1310 
(유 형  고 정 자 산)</t>
    <phoneticPr fontId="19" type="noConversion"/>
  </si>
  <si>
    <t xml:space="preserve">1311 
 토  지  매  입  비 </t>
    <phoneticPr fontId="19" type="noConversion"/>
  </si>
  <si>
    <t xml:space="preserve">1312 
 건  물  매  입  비 </t>
    <phoneticPr fontId="19" type="noConversion"/>
  </si>
  <si>
    <t xml:space="preserve">2312  
건물감가상각누계액 </t>
    <phoneticPr fontId="19" type="noConversion"/>
  </si>
  <si>
    <t xml:space="preserve">1314 
 기계  기구  매입비 </t>
    <phoneticPr fontId="19" type="noConversion"/>
  </si>
  <si>
    <t xml:space="preserve">2314 
 기계기구상각누계액 </t>
    <phoneticPr fontId="19" type="noConversion"/>
  </si>
  <si>
    <t xml:space="preserve">1315 
 집기  비품  매입비 </t>
    <phoneticPr fontId="19" type="noConversion"/>
  </si>
  <si>
    <t xml:space="preserve">2315 
 집기비품상각누계액 </t>
    <phoneticPr fontId="19" type="noConversion"/>
  </si>
  <si>
    <t xml:space="preserve">1316 
 차량운반구  매입비 </t>
    <phoneticPr fontId="19" type="noConversion"/>
  </si>
  <si>
    <t>2316 
차량운반구상각누계액</t>
    <phoneticPr fontId="19" type="noConversion"/>
  </si>
  <si>
    <t xml:space="preserve">1317 
 도  서  구  입  비 </t>
    <phoneticPr fontId="19" type="noConversion"/>
  </si>
  <si>
    <t xml:space="preserve">2317 
 도서감가상각누계액 </t>
    <phoneticPr fontId="19" type="noConversion"/>
  </si>
  <si>
    <t xml:space="preserve">1319
  건  설  가  계  정 </t>
    <phoneticPr fontId="19" type="noConversion"/>
  </si>
  <si>
    <t xml:space="preserve">자    산      총    계   </t>
  </si>
  <si>
    <t>2100
{유   동    부   채}</t>
    <phoneticPr fontId="19" type="noConversion"/>
  </si>
  <si>
    <t>2120
 (예      수      금)</t>
    <phoneticPr fontId="19" type="noConversion"/>
  </si>
  <si>
    <t xml:space="preserve">2121
  일  반  예  수  금 </t>
    <phoneticPr fontId="19" type="noConversion"/>
  </si>
  <si>
    <t xml:space="preserve">2122 
 제  세  예  수  금 </t>
    <phoneticPr fontId="19" type="noConversion"/>
  </si>
  <si>
    <t xml:space="preserve">2123  
특별회계  예 수 금 </t>
    <phoneticPr fontId="19" type="noConversion"/>
  </si>
  <si>
    <t xml:space="preserve">2129  
기  타  예  수  금 </t>
    <phoneticPr fontId="19" type="noConversion"/>
  </si>
  <si>
    <t>2130 
(선      수      금)</t>
    <phoneticPr fontId="19" type="noConversion"/>
  </si>
  <si>
    <t xml:space="preserve">2131
  등 록 금  선 수 금 </t>
    <phoneticPr fontId="19" type="noConversion"/>
  </si>
  <si>
    <t xml:space="preserve">2139  
기  타  선  수  금 </t>
    <phoneticPr fontId="19" type="noConversion"/>
  </si>
  <si>
    <t>2140
 (기 타  유 동 부 채)</t>
    <phoneticPr fontId="19" type="noConversion"/>
  </si>
  <si>
    <t xml:space="preserve">2141 
 미    지   급   금 </t>
    <phoneticPr fontId="19" type="noConversion"/>
  </si>
  <si>
    <t>2200
 {고   정    부   채}</t>
    <phoneticPr fontId="19" type="noConversion"/>
  </si>
  <si>
    <t>2220
 (기 타  고 정 부 채)</t>
    <phoneticPr fontId="19" type="noConversion"/>
  </si>
  <si>
    <t xml:space="preserve">2221
  임  대  보  증  금 </t>
    <phoneticPr fontId="19" type="noConversion"/>
  </si>
  <si>
    <t>3100
 {기      본      금}</t>
    <phoneticPr fontId="19" type="noConversion"/>
  </si>
  <si>
    <t>3110 
(출  연  기  본  금)</t>
    <phoneticPr fontId="19" type="noConversion"/>
  </si>
  <si>
    <t xml:space="preserve">3112  
법              인 </t>
    <phoneticPr fontId="19" type="noConversion"/>
  </si>
  <si>
    <t xml:space="preserve">3113 
 기  타  기  본  금 </t>
    <phoneticPr fontId="19" type="noConversion"/>
  </si>
  <si>
    <t>3160
 (임  의  적  립  금)</t>
    <phoneticPr fontId="19" type="noConversion"/>
  </si>
  <si>
    <t xml:space="preserve">3163  
임 의   건축적립금 </t>
    <phoneticPr fontId="19" type="noConversion"/>
  </si>
  <si>
    <t xml:space="preserve">3164 
 임 의   장학적립금 </t>
    <phoneticPr fontId="19" type="noConversion"/>
  </si>
  <si>
    <t xml:space="preserve">3166 
 임 의   기타적립금 </t>
    <phoneticPr fontId="19" type="noConversion"/>
  </si>
  <si>
    <t>3130
 (운   영    차   액)</t>
    <phoneticPr fontId="19" type="noConversion"/>
  </si>
  <si>
    <t xml:space="preserve">3131 
 전기이월  운영차액 </t>
    <phoneticPr fontId="19" type="noConversion"/>
  </si>
  <si>
    <t xml:space="preserve">3133 
 당 기  운 영 차 액 </t>
    <phoneticPr fontId="19" type="noConversion"/>
  </si>
  <si>
    <t xml:space="preserve">부채 및 기본금   총 계   </t>
  </si>
  <si>
    <t>2011.2.28 시점</t>
    <phoneticPr fontId="19" type="noConversion"/>
  </si>
  <si>
    <t xml:space="preserve"> 차 변  잔 액</t>
  </si>
  <si>
    <t xml:space="preserve"> 차 변  합 계</t>
  </si>
  <si>
    <t>과 목</t>
  </si>
  <si>
    <t xml:space="preserve"> 계  정  과  목  명 </t>
  </si>
  <si>
    <t xml:space="preserve"> 대 변  합 계</t>
  </si>
  <si>
    <t xml:space="preserve"> 대 변  잔 액</t>
  </si>
  <si>
    <t>{유   동    자   산}</t>
  </si>
  <si>
    <t>(유   동    자   금)</t>
  </si>
  <si>
    <t xml:space="preserve"> 현              금 </t>
  </si>
  <si>
    <t xml:space="preserve"> 예              금 </t>
  </si>
  <si>
    <t>(기 타  유 동 자 산)</t>
  </si>
  <si>
    <t xml:space="preserve"> 선  급  법  인  세 </t>
  </si>
  <si>
    <t>{투자와 기 타 자 산}</t>
  </si>
  <si>
    <t>(기   타    자   산)</t>
  </si>
  <si>
    <t xml:space="preserve"> 임  차  보  증  금 </t>
  </si>
  <si>
    <t>(임   의    기   금)</t>
  </si>
  <si>
    <t xml:space="preserve"> 임 의  건 축 기 금 </t>
  </si>
  <si>
    <t xml:space="preserve"> 임 의  장 학 기 금 </t>
  </si>
  <si>
    <t xml:space="preserve"> 임 의  기 타 기 금 </t>
  </si>
  <si>
    <t>{고   정    자   산}</t>
  </si>
  <si>
    <t>(유 형  고 정 자 산)</t>
  </si>
  <si>
    <t xml:space="preserve"> 토  지  매  입  비 </t>
  </si>
  <si>
    <t xml:space="preserve"> 건  물  매  입  비 </t>
  </si>
  <si>
    <t xml:space="preserve"> 기계  기구  매입비 </t>
  </si>
  <si>
    <t xml:space="preserve"> 집기  비품  매입비 </t>
  </si>
  <si>
    <t xml:space="preserve"> 차량운반구  매입비 </t>
  </si>
  <si>
    <t xml:space="preserve"> 도  서  구  입  비 </t>
  </si>
  <si>
    <t xml:space="preserve"> 건  설  가  계  정 </t>
  </si>
  <si>
    <t>{유   동    부   채}</t>
  </si>
  <si>
    <t>(예      수      금)</t>
  </si>
  <si>
    <t xml:space="preserve"> 일  반  예  수  금 </t>
  </si>
  <si>
    <t xml:space="preserve"> 제  세  예  수  금 </t>
  </si>
  <si>
    <t xml:space="preserve"> 특별회계  예 수 금 </t>
  </si>
  <si>
    <t xml:space="preserve"> 기  타  예  수  금 </t>
  </si>
  <si>
    <t>(선      수      금)</t>
  </si>
  <si>
    <t xml:space="preserve"> 등 록 금  선 수 금 </t>
  </si>
  <si>
    <t xml:space="preserve"> 기  타  선  수  금 </t>
  </si>
  <si>
    <t>(기 타  유 동 부 채)</t>
  </si>
  <si>
    <t xml:space="preserve"> 미    지   급   금 </t>
  </si>
  <si>
    <t>{고   정    부   채}</t>
  </si>
  <si>
    <t>(기 타  고 정 부 채)</t>
  </si>
  <si>
    <t xml:space="preserve"> 임  대  보  증  금 </t>
  </si>
  <si>
    <t>{감가상각  누 계 액}</t>
  </si>
  <si>
    <t>(감가상각  누 계 액)</t>
  </si>
  <si>
    <t xml:space="preserve"> 건물감가상각누계액 </t>
  </si>
  <si>
    <t xml:space="preserve"> 기계기구상각누계액 </t>
  </si>
  <si>
    <t xml:space="preserve"> 집기비품상각누계액 </t>
  </si>
  <si>
    <t>차량운반구상각누계액</t>
  </si>
  <si>
    <t xml:space="preserve"> 도서감가상각누계액 </t>
  </si>
  <si>
    <t>{기      본      금}</t>
  </si>
  <si>
    <t>(출  연  기  본  금)</t>
  </si>
  <si>
    <t xml:space="preserve"> 법              인 </t>
  </si>
  <si>
    <t xml:space="preserve"> 기  타  기  본  금 </t>
  </si>
  <si>
    <t>(임  의  적  립  금)</t>
  </si>
  <si>
    <t xml:space="preserve"> 임 의   건축적립금 </t>
  </si>
  <si>
    <t xml:space="preserve"> 임 의   장학적립금 </t>
  </si>
  <si>
    <t xml:space="preserve"> 임 의   기타적립금 </t>
  </si>
  <si>
    <t>(운   영    차   액)</t>
  </si>
  <si>
    <t xml:space="preserve"> 전기이월  운영차액 </t>
  </si>
  <si>
    <t xml:space="preserve"> 운 영 차 액  대 체 </t>
  </si>
  <si>
    <t xml:space="preserve">     </t>
  </si>
  <si>
    <t xml:space="preserve"> 소              계 </t>
  </si>
  <si>
    <t>{보              수}</t>
  </si>
  <si>
    <t>(교   원    보   수)</t>
  </si>
  <si>
    <t xml:space="preserve"> 교   원    급   여 </t>
  </si>
  <si>
    <t xml:space="preserve"> 교  원  상  여  금 </t>
  </si>
  <si>
    <t xml:space="preserve"> 교  원  제  수  당 </t>
  </si>
  <si>
    <t xml:space="preserve"> 교  원  법정부담금 </t>
  </si>
  <si>
    <t xml:space="preserve"> 시  간  강  의  료 </t>
  </si>
  <si>
    <t xml:space="preserve"> 특  별  강  의  료 </t>
  </si>
  <si>
    <t xml:space="preserve"> 조  교  인  건  비 </t>
  </si>
  <si>
    <t>(직   원    보   수)</t>
  </si>
  <si>
    <t xml:space="preserve"> 직   원    급   여 </t>
  </si>
  <si>
    <t xml:space="preserve"> 직  원  상  여  금 </t>
  </si>
  <si>
    <t xml:space="preserve"> 직  원  제  수  당 </t>
  </si>
  <si>
    <t xml:space="preserve"> 직  원  법정부담금 </t>
  </si>
  <si>
    <t xml:space="preserve"> 임 시 직  인 건 비 </t>
  </si>
  <si>
    <t xml:space="preserve"> 노              임 </t>
  </si>
  <si>
    <t xml:space="preserve"> 직  원  퇴  직  금 </t>
  </si>
  <si>
    <t>{관  리  운  영  비}</t>
  </si>
  <si>
    <t>(시  설  관  리  비)</t>
  </si>
  <si>
    <t xml:space="preserve"> 건 축 물  관 리 비 </t>
  </si>
  <si>
    <t xml:space="preserve"> 장  비  관  리  비 </t>
  </si>
  <si>
    <t xml:space="preserve"> 조  경  관  리  비 </t>
  </si>
  <si>
    <t xml:space="preserve"> 시  설  용  역  비 </t>
  </si>
  <si>
    <t xml:space="preserve"> 보      험      료 </t>
  </si>
  <si>
    <t xml:space="preserve"> 기타시설  관 리 비 </t>
  </si>
  <si>
    <t>(일  반  관  리  비)</t>
  </si>
  <si>
    <t xml:space="preserve"> 여  비  교  통  비 </t>
  </si>
  <si>
    <t xml:space="preserve"> 차  량  유  지  비 </t>
  </si>
  <si>
    <t xml:space="preserve"> 소   모   품    비 </t>
  </si>
  <si>
    <t xml:space="preserve"> 인  쇄  출  판  비 </t>
  </si>
  <si>
    <t xml:space="preserve"> 난      방      비 </t>
  </si>
  <si>
    <t xml:space="preserve"> 전  기. 수  도  료 </t>
  </si>
  <si>
    <t xml:space="preserve"> 통      신      비 </t>
  </si>
  <si>
    <t xml:space="preserve"> 제  세  공  과  금 </t>
  </si>
  <si>
    <t xml:space="preserve"> 지  급  수  수  료 </t>
  </si>
  <si>
    <t>(운      영      비)</t>
  </si>
  <si>
    <t xml:space="preserve"> 복  리  후  생  비 </t>
  </si>
  <si>
    <t xml:space="preserve"> 교  육  훈  련  비 </t>
  </si>
  <si>
    <t xml:space="preserve"> 일  반  용  역  비 </t>
  </si>
  <si>
    <t xml:space="preserve"> 업  무  추  진  비 </t>
  </si>
  <si>
    <t xml:space="preserve"> 홍      보      비 </t>
  </si>
  <si>
    <t xml:space="preserve"> 회      의      비 </t>
  </si>
  <si>
    <t xml:space="preserve"> 행      사      비 </t>
  </si>
  <si>
    <t xml:space="preserve"> 선      교      비 </t>
  </si>
  <si>
    <t xml:space="preserve"> 기  타  운  영  비 </t>
  </si>
  <si>
    <t>(감  가  상  각  비)</t>
  </si>
  <si>
    <t xml:space="preserve"> 유형고정자산상각비 </t>
  </si>
  <si>
    <t>{연 구. 학 생 경 비}</t>
  </si>
  <si>
    <t>(연      구      비)</t>
  </si>
  <si>
    <t xml:space="preserve"> 연      구      비 </t>
  </si>
  <si>
    <t xml:space="preserve"> 연  구  관  리  비 </t>
  </si>
  <si>
    <t>(학   생    경   비)</t>
  </si>
  <si>
    <t xml:space="preserve"> 교  외  장  학  금 </t>
  </si>
  <si>
    <t xml:space="preserve"> 교  내  장  학  금 </t>
  </si>
  <si>
    <t xml:space="preserve"> 실  험  실  습  비 </t>
  </si>
  <si>
    <t xml:space="preserve"> 논  문  심  사  료 </t>
  </si>
  <si>
    <t xml:space="preserve"> 학  생  지  원  비 </t>
  </si>
  <si>
    <t xml:space="preserve"> 기 타  학 생 경 비 </t>
  </si>
  <si>
    <t>(입  시  관  리  비)</t>
  </si>
  <si>
    <t xml:space="preserve"> 입   시    수   당 </t>
  </si>
  <si>
    <t xml:space="preserve"> 입   시    경   비 </t>
  </si>
  <si>
    <t>{교  육  외  비  용}</t>
  </si>
  <si>
    <t>(기타 교육외  비 용)</t>
  </si>
  <si>
    <t>{전      출      금}</t>
  </si>
  <si>
    <t>(전      출      금)</t>
  </si>
  <si>
    <t xml:space="preserve"> 기금회계  전 출 금 </t>
  </si>
  <si>
    <t>{등  록  금  수  입}</t>
  </si>
  <si>
    <t>(등  록  금  수  입)</t>
  </si>
  <si>
    <t xml:space="preserve"> 입      학      금 </t>
  </si>
  <si>
    <t xml:space="preserve"> 수      업      료 </t>
  </si>
  <si>
    <t>(수  강  료  수  입)</t>
  </si>
  <si>
    <t xml:space="preserve"> 단  기  수  강  료 </t>
  </si>
  <si>
    <t>{전입금 및 기부수입}</t>
  </si>
  <si>
    <t>(전  입  금  수  입)</t>
  </si>
  <si>
    <t xml:space="preserve"> 경 상 비  전 입 금 </t>
  </si>
  <si>
    <t xml:space="preserve"> 법정부담  전 입 금 </t>
  </si>
  <si>
    <t xml:space="preserve"> 등록금회계  전입금 </t>
  </si>
  <si>
    <t>(기  부  금  수  입)</t>
  </si>
  <si>
    <t xml:space="preserve"> 일  반  기  부  금 </t>
  </si>
  <si>
    <t xml:space="preserve"> 지  정  기  부  금 </t>
  </si>
  <si>
    <t>(국  고  보  조  금)</t>
  </si>
  <si>
    <t xml:space="preserve"> 기  타  보  조  금 </t>
  </si>
  <si>
    <t>{교 육  부 대 수 입}</t>
  </si>
  <si>
    <t>(입시 수수료  수 입)</t>
  </si>
  <si>
    <t xml:space="preserve"> 수      험      료 </t>
  </si>
  <si>
    <t>(증명.사용료  수 입)</t>
  </si>
  <si>
    <t xml:space="preserve"> 증      명      료 </t>
  </si>
  <si>
    <t xml:space="preserve"> 대  여. 사  용  료 </t>
  </si>
  <si>
    <t>(기타교육  부대수입)</t>
  </si>
  <si>
    <t xml:space="preserve"> 논문 심사료  수 입 </t>
  </si>
  <si>
    <t xml:space="preserve"> 기타교육  부대수입 </t>
  </si>
  <si>
    <t>{교  육  외  수  입}</t>
  </si>
  <si>
    <t>(예 금 이 자  수 입)</t>
  </si>
  <si>
    <t xml:space="preserve"> 예   금    이   자 </t>
  </si>
  <si>
    <t>(기 타  교육외 수입)</t>
  </si>
  <si>
    <t xml:space="preserve"> 잡      수      입 </t>
  </si>
  <si>
    <t>{기 본 금  대 체 액}</t>
  </si>
  <si>
    <t>(제적립금  대 체 액)</t>
  </si>
  <si>
    <t xml:space="preserve"> 제적립금  대 체 액 </t>
  </si>
  <si>
    <t xml:space="preserve"> 합              계 </t>
  </si>
  <si>
    <t xml:space="preserve"> 기금회계
  결 산 액</t>
    <phoneticPr fontId="19" type="noConversion"/>
  </si>
  <si>
    <t xml:space="preserve">  등록금회계
   결 산 액</t>
    <phoneticPr fontId="19" type="noConversion"/>
  </si>
  <si>
    <t xml:space="preserve"> 등록금회계
 결 산 액</t>
    <phoneticPr fontId="19" type="noConversion"/>
  </si>
  <si>
    <t xml:space="preserve"> 기금 회계
 결 산 액</t>
    <phoneticPr fontId="19" type="noConversion"/>
  </si>
  <si>
    <t xml:space="preserve"> 결산액 ( B )</t>
    <phoneticPr fontId="19" type="noConversion"/>
  </si>
  <si>
    <t>결산액(B)</t>
    <phoneticPr fontId="19" type="noConversion"/>
  </si>
  <si>
    <t>법인일반업무회계 자금계산서</t>
    <phoneticPr fontId="19" type="noConversion"/>
  </si>
  <si>
    <t>*예산액:2,000,000,000    총세입금: 1,924,303,714    당기세출금:1,462,896,551    차감잔액: 461,407,163</t>
    <phoneticPr fontId="19" type="noConversion"/>
  </si>
  <si>
    <t xml:space="preserve"> 예산액 ( A )</t>
    <phoneticPr fontId="19" type="noConversion"/>
  </si>
  <si>
    <t xml:space="preserve"> 결산액 ( B )</t>
  </si>
  <si>
    <t>5220
 (기  부  금  수  입)</t>
    <phoneticPr fontId="19" type="noConversion"/>
  </si>
  <si>
    <t xml:space="preserve">5223  
연  구  기  부  금 </t>
    <phoneticPr fontId="19" type="noConversion"/>
  </si>
  <si>
    <t>5410
(예 금 이 자  수 입)</t>
    <phoneticPr fontId="19" type="noConversion"/>
  </si>
  <si>
    <t>5420
 (기타 교육외 수입)</t>
    <phoneticPr fontId="19" type="noConversion"/>
  </si>
  <si>
    <t xml:space="preserve">5421 
 잡      수      입 </t>
    <phoneticPr fontId="19" type="noConversion"/>
  </si>
  <si>
    <t>5430 
(수 익 재 산  수 입)</t>
    <phoneticPr fontId="19" type="noConversion"/>
  </si>
  <si>
    <t xml:space="preserve">5431 
 임  대  료  수  입 </t>
    <phoneticPr fontId="19" type="noConversion"/>
  </si>
  <si>
    <t>1200 {투자와
   기타자산수입}</t>
    <phoneticPr fontId="19" type="noConversion"/>
  </si>
  <si>
    <t>1220
 (투 자 자 산  수 입)</t>
    <phoneticPr fontId="19" type="noConversion"/>
  </si>
  <si>
    <t xml:space="preserve">1221  투자유가
  증권 매각대 </t>
    <phoneticPr fontId="19" type="noConversion"/>
  </si>
  <si>
    <t>1260
 (임 의 기 금  인 출)</t>
    <phoneticPr fontId="19" type="noConversion"/>
  </si>
  <si>
    <t xml:space="preserve">1266  임의 기타
기금  인출 </t>
    <phoneticPr fontId="19" type="noConversion"/>
  </si>
  <si>
    <t xml:space="preserve">전  기  이  월  자  금   </t>
  </si>
  <si>
    <t xml:space="preserve">1100  
 기 초 유 동 자 산 </t>
    <phoneticPr fontId="19" type="noConversion"/>
  </si>
  <si>
    <t xml:space="preserve">1110  
 유   동   자   금 </t>
    <phoneticPr fontId="19" type="noConversion"/>
  </si>
  <si>
    <t xml:space="preserve">1120   
기 타 유 동 자 산 </t>
    <phoneticPr fontId="19" type="noConversion"/>
  </si>
  <si>
    <t xml:space="preserve">2100 
  기 초 유 동 부 채 </t>
    <phoneticPr fontId="19" type="noConversion"/>
  </si>
  <si>
    <t xml:space="preserve">2120
   예     수      금 </t>
    <phoneticPr fontId="19" type="noConversion"/>
  </si>
  <si>
    <t xml:space="preserve">2130 
  선     수      금 </t>
    <phoneticPr fontId="19" type="noConversion"/>
  </si>
  <si>
    <t xml:space="preserve">2140 
기 타 유 동 부 채 </t>
    <phoneticPr fontId="19" type="noConversion"/>
  </si>
  <si>
    <t>(기간: 2010년 3월 1일부터 2011년 2월 28일까지)</t>
    <phoneticPr fontId="19" type="noConversion"/>
  </si>
  <si>
    <t>예산현액</t>
    <phoneticPr fontId="19" type="noConversion"/>
  </si>
  <si>
    <t>증감액(B-A)</t>
    <phoneticPr fontId="19" type="noConversion"/>
  </si>
  <si>
    <t>예비비
사용액</t>
    <phoneticPr fontId="19" type="noConversion"/>
  </si>
  <si>
    <t xml:space="preserve"> 전   용
  증감액</t>
    <phoneticPr fontId="19" type="noConversion"/>
  </si>
  <si>
    <t>차감액(A)</t>
    <phoneticPr fontId="19" type="noConversion"/>
  </si>
  <si>
    <t>4200 {관  리  운  영  비}</t>
    <phoneticPr fontId="19" type="noConversion"/>
  </si>
  <si>
    <t>4210 (시  설 
 관  리  비)</t>
    <phoneticPr fontId="19" type="noConversion"/>
  </si>
  <si>
    <t xml:space="preserve">4211 건축물 관리비 </t>
    <phoneticPr fontId="19" type="noConversion"/>
  </si>
  <si>
    <t xml:space="preserve">4216 
 보  험   료 </t>
    <phoneticPr fontId="19" type="noConversion"/>
  </si>
  <si>
    <t>4220 (일  반
  관  리  비)</t>
    <phoneticPr fontId="19" type="noConversion"/>
  </si>
  <si>
    <t xml:space="preserve">4221 
여비 교통 비 </t>
    <phoneticPr fontId="19" type="noConversion"/>
  </si>
  <si>
    <t xml:space="preserve">4223  
소 모 품  비 </t>
    <phoneticPr fontId="19" type="noConversion"/>
  </si>
  <si>
    <t xml:space="preserve">4227  
통  신   비 </t>
    <phoneticPr fontId="19" type="noConversion"/>
  </si>
  <si>
    <t xml:space="preserve">4228  세 금 과 공 과 </t>
    <phoneticPr fontId="19" type="noConversion"/>
  </si>
  <si>
    <t xml:space="preserve">4229 지급  수 수 료 </t>
    <phoneticPr fontId="19" type="noConversion"/>
  </si>
  <si>
    <t>4230 
(운    영    비)</t>
    <phoneticPr fontId="19" type="noConversion"/>
  </si>
  <si>
    <t xml:space="preserve">4232  교 육 훈 련  비 </t>
    <phoneticPr fontId="19" type="noConversion"/>
  </si>
  <si>
    <t xml:space="preserve">4233
일반용역 비 </t>
    <phoneticPr fontId="19" type="noConversion"/>
  </si>
  <si>
    <t xml:space="preserve">4234  업 무 추 진 비 </t>
    <phoneticPr fontId="19" type="noConversion"/>
  </si>
  <si>
    <t xml:space="preserve">4236 
 회  의  비 </t>
    <phoneticPr fontId="19" type="noConversion"/>
  </si>
  <si>
    <t>4500
 {전   출   금}</t>
    <phoneticPr fontId="19" type="noConversion"/>
  </si>
  <si>
    <t>4510 
(전    출    금)</t>
    <phoneticPr fontId="19" type="noConversion"/>
  </si>
  <si>
    <t xml:space="preserve">4511  경 상 비  전 출 금 </t>
    <phoneticPr fontId="19" type="noConversion"/>
  </si>
  <si>
    <t xml:space="preserve">4512 법정부담  전 출 금 </t>
    <phoneticPr fontId="19" type="noConversion"/>
  </si>
  <si>
    <t>4600 
{예    비   비}</t>
    <phoneticPr fontId="19" type="noConversion"/>
  </si>
  <si>
    <t>4610
 (예   비   비)</t>
    <phoneticPr fontId="19" type="noConversion"/>
  </si>
  <si>
    <t xml:space="preserve">4611 
 예  비  비 </t>
    <phoneticPr fontId="19" type="noConversion"/>
  </si>
  <si>
    <t>1200
 {투자와기타자산지출}</t>
    <phoneticPr fontId="19" type="noConversion"/>
  </si>
  <si>
    <t>1220
 (투 자 자 산  지 출)</t>
    <phoneticPr fontId="19" type="noConversion"/>
  </si>
  <si>
    <t xml:space="preserve">1224 수익용
정기예금적립  </t>
    <phoneticPr fontId="19" type="noConversion"/>
  </si>
  <si>
    <t>1260 (임 의
 기 금  적 립)</t>
    <phoneticPr fontId="19" type="noConversion"/>
  </si>
  <si>
    <t xml:space="preserve">1266  임의
기타기금적립 </t>
    <phoneticPr fontId="19" type="noConversion"/>
  </si>
  <si>
    <t>1300
 {고정자산 
 매입지출}</t>
    <phoneticPr fontId="19" type="noConversion"/>
  </si>
  <si>
    <t>1310 (유형고정자산  지출)</t>
    <phoneticPr fontId="19" type="noConversion"/>
  </si>
  <si>
    <t xml:space="preserve">1311  토 지 매 입 비 </t>
    <phoneticPr fontId="19" type="noConversion"/>
  </si>
  <si>
    <t xml:space="preserve">미 사 용  
차기이월자금   </t>
    <phoneticPr fontId="19" type="noConversion"/>
  </si>
  <si>
    <t xml:space="preserve">1100  기 말
 유 동 자 산 </t>
    <phoneticPr fontId="19" type="noConversion"/>
  </si>
  <si>
    <t xml:space="preserve">1110   
유 동 자  금 </t>
    <phoneticPr fontId="19" type="noConversion"/>
  </si>
  <si>
    <t xml:space="preserve">             </t>
    <phoneticPr fontId="19" type="noConversion"/>
  </si>
  <si>
    <t xml:space="preserve">1120  기 타 유 동 자 산 </t>
    <phoneticPr fontId="19" type="noConversion"/>
  </si>
  <si>
    <t xml:space="preserve">2100  기 말
 유 동 부 채 </t>
    <phoneticPr fontId="19" type="noConversion"/>
  </si>
  <si>
    <t xml:space="preserve">2120 
  예   수   금 </t>
    <phoneticPr fontId="19" type="noConversion"/>
  </si>
  <si>
    <t xml:space="preserve">2130 
  선   수  금 </t>
    <phoneticPr fontId="19" type="noConversion"/>
  </si>
  <si>
    <t xml:space="preserve">2140 기 타 유 동 부 채 </t>
    <phoneticPr fontId="19" type="noConversion"/>
  </si>
  <si>
    <r>
      <rPr>
        <sz val="11"/>
        <color theme="1"/>
        <rFont val="맑은 고딕"/>
        <family val="3"/>
        <charset val="129"/>
      </rPr>
      <t>⊙</t>
    </r>
    <r>
      <rPr>
        <sz val="11"/>
        <color theme="1"/>
        <rFont val="맑은 고딕"/>
        <family val="2"/>
        <charset val="129"/>
        <scheme val="minor"/>
      </rPr>
      <t>예비비 사용명세서</t>
    </r>
    <phoneticPr fontId="19" type="noConversion"/>
  </si>
  <si>
    <t>경상비
전출금</t>
    <phoneticPr fontId="19" type="noConversion"/>
  </si>
  <si>
    <t>경상비 전출금 증가요인발생</t>
    <phoneticPr fontId="19" type="noConversion"/>
  </si>
  <si>
    <t>법인회계 대차대조표</t>
    <phoneticPr fontId="19" type="noConversion"/>
  </si>
  <si>
    <t>당기:2011년 2월 28일 현재</t>
    <phoneticPr fontId="19" type="noConversion"/>
  </si>
  <si>
    <t>전기:2010년 2월 28일 현재</t>
    <phoneticPr fontId="19" type="noConversion"/>
  </si>
  <si>
    <t xml:space="preserve"> (당기)  목  </t>
  </si>
  <si>
    <t xml:space="preserve"> (당기) 관.항</t>
  </si>
  <si>
    <t xml:space="preserve"> (전기)  목  </t>
  </si>
  <si>
    <t xml:space="preserve"> (전기) 관.항</t>
  </si>
  <si>
    <t>1100
 {유   동    자   산}</t>
    <phoneticPr fontId="19" type="noConversion"/>
  </si>
  <si>
    <t xml:space="preserve">1112  
예              금 </t>
    <phoneticPr fontId="19" type="noConversion"/>
  </si>
  <si>
    <t>1120 
(기 타  유 동 자 산)</t>
    <phoneticPr fontId="19" type="noConversion"/>
  </si>
  <si>
    <t xml:space="preserve">1125  
선  급  법  인  세 </t>
    <phoneticPr fontId="19" type="noConversion"/>
  </si>
  <si>
    <t>1200 
{투자와 기 타 자 산}</t>
    <phoneticPr fontId="19" type="noConversion"/>
  </si>
  <si>
    <t>1210 
(설   치    학   교)</t>
    <phoneticPr fontId="19" type="noConversion"/>
  </si>
  <si>
    <t xml:space="preserve">1211 
 대     학     (교) </t>
    <phoneticPr fontId="19" type="noConversion"/>
  </si>
  <si>
    <t>1220 
(투   자    자   산)</t>
    <phoneticPr fontId="19" type="noConversion"/>
  </si>
  <si>
    <t xml:space="preserve">1221  
투 자  유 가 증 권 </t>
    <phoneticPr fontId="19" type="noConversion"/>
  </si>
  <si>
    <t xml:space="preserve">1224 
수익용 정기예금     </t>
    <phoneticPr fontId="19" type="noConversion"/>
  </si>
  <si>
    <t xml:space="preserve">1264 
임 의  장 학 기 금 </t>
    <phoneticPr fontId="19" type="noConversion"/>
  </si>
  <si>
    <t>1310
 (유 형  고 정 자 산)</t>
    <phoneticPr fontId="19" type="noConversion"/>
  </si>
  <si>
    <t xml:space="preserve">1311 
 토              지 </t>
    <phoneticPr fontId="19" type="noConversion"/>
  </si>
  <si>
    <t xml:space="preserve">1312  
건              물 </t>
    <phoneticPr fontId="19" type="noConversion"/>
  </si>
  <si>
    <t xml:space="preserve">1313 
 구      축      물 </t>
    <phoneticPr fontId="19" type="noConversion"/>
  </si>
  <si>
    <t>2313 
구축물감가상각누계액</t>
    <phoneticPr fontId="19" type="noConversion"/>
  </si>
  <si>
    <t xml:space="preserve">1315  
집   기    비   품 </t>
    <phoneticPr fontId="19" type="noConversion"/>
  </si>
  <si>
    <t>2100 
{유   동    부   채}</t>
    <phoneticPr fontId="19" type="noConversion"/>
  </si>
  <si>
    <t xml:space="preserve">2129 
 기  타  예  수  금 </t>
    <phoneticPr fontId="19" type="noConversion"/>
  </si>
  <si>
    <t>2200 
{고   정    부   채}</t>
    <phoneticPr fontId="19" type="noConversion"/>
  </si>
  <si>
    <t>2220 
(기 타  고 정 부 채)</t>
    <phoneticPr fontId="19" type="noConversion"/>
  </si>
  <si>
    <t xml:space="preserve">2221 
 임  대  보  증  금 </t>
    <phoneticPr fontId="19" type="noConversion"/>
  </si>
  <si>
    <t xml:space="preserve">2224  
고유목적사업준비금 </t>
    <phoneticPr fontId="19" type="noConversion"/>
  </si>
  <si>
    <t>3100 
{기      본      금}</t>
    <phoneticPr fontId="19" type="noConversion"/>
  </si>
  <si>
    <t>3110
 (출  연  기  본  금)</t>
    <phoneticPr fontId="19" type="noConversion"/>
  </si>
  <si>
    <t xml:space="preserve">3111 
 설 립 자  기 본 금 </t>
    <phoneticPr fontId="19" type="noConversion"/>
  </si>
  <si>
    <t xml:space="preserve">3113 
기  타  기  본  금 </t>
    <phoneticPr fontId="19" type="noConversion"/>
  </si>
  <si>
    <t xml:space="preserve">3164  
임 의   장학적립금 </t>
    <phoneticPr fontId="19" type="noConversion"/>
  </si>
  <si>
    <t>법인회계 운영계산서</t>
    <phoneticPr fontId="19" type="noConversion"/>
  </si>
  <si>
    <t xml:space="preserve">5222  
지  정  기  부  금 </t>
    <phoneticPr fontId="19" type="noConversion"/>
  </si>
  <si>
    <t xml:space="preserve">5224 
 현  물  기  부  금 </t>
    <phoneticPr fontId="19" type="noConversion"/>
  </si>
  <si>
    <t xml:space="preserve">5421  
잡      수      입 </t>
    <phoneticPr fontId="19" type="noConversion"/>
  </si>
  <si>
    <t xml:space="preserve">5431
  임  대  료  수  입 </t>
    <phoneticPr fontId="19" type="noConversion"/>
  </si>
  <si>
    <t>5500
 {고유목적준비금환입}</t>
    <phoneticPr fontId="19" type="noConversion"/>
  </si>
  <si>
    <t>5510  (고유목적
준비금환입)</t>
    <phoneticPr fontId="19" type="noConversion"/>
  </si>
  <si>
    <t>5511  고유목적
준비금 환입액</t>
    <phoneticPr fontId="19" type="noConversion"/>
  </si>
  <si>
    <t>4200
 {관  리  운  영  비}</t>
    <phoneticPr fontId="19" type="noConversion"/>
  </si>
  <si>
    <t xml:space="preserve">4211
  건 축 물  관 리 비 </t>
    <phoneticPr fontId="19" type="noConversion"/>
  </si>
  <si>
    <t xml:space="preserve">4216  
보      험      료 </t>
    <phoneticPr fontId="19" type="noConversion"/>
  </si>
  <si>
    <t>4220 
(일  반  관  리  비)</t>
    <phoneticPr fontId="19" type="noConversion"/>
  </si>
  <si>
    <t xml:space="preserve">4221
  여  비  교  통  비 </t>
    <phoneticPr fontId="19" type="noConversion"/>
  </si>
  <si>
    <t xml:space="preserve">4223  
소   모   품    비 </t>
    <phoneticPr fontId="19" type="noConversion"/>
  </si>
  <si>
    <t xml:space="preserve">4228 
 세  금  과  공  과 </t>
    <phoneticPr fontId="19" type="noConversion"/>
  </si>
  <si>
    <t xml:space="preserve">4229  
지  급  수  수  료 </t>
    <phoneticPr fontId="19" type="noConversion"/>
  </si>
  <si>
    <t>4230 
(운      영      비)</t>
    <phoneticPr fontId="19" type="noConversion"/>
  </si>
  <si>
    <t xml:space="preserve">4232 
 교  육  훈  련  비 </t>
    <phoneticPr fontId="19" type="noConversion"/>
  </si>
  <si>
    <t xml:space="preserve">4233
  일  반  용  역  비 </t>
    <phoneticPr fontId="19" type="noConversion"/>
  </si>
  <si>
    <t xml:space="preserve">4234 
 업  무  추  진  비 </t>
    <phoneticPr fontId="19" type="noConversion"/>
  </si>
  <si>
    <t xml:space="preserve">4252 
 유형고정자산상각비 </t>
    <phoneticPr fontId="19" type="noConversion"/>
  </si>
  <si>
    <t>4400
 {교  육  외  비  용}</t>
    <phoneticPr fontId="19" type="noConversion"/>
  </si>
  <si>
    <t>4420
 (기타 교육외  비 용)</t>
    <phoneticPr fontId="19" type="noConversion"/>
  </si>
  <si>
    <t>4424 
투자유가증권처분손실</t>
    <phoneticPr fontId="19" type="noConversion"/>
  </si>
  <si>
    <t>4510 
(전      출      금)</t>
    <phoneticPr fontId="19" type="noConversion"/>
  </si>
  <si>
    <t xml:space="preserve">4511 
 경 상 비  전 출 금 </t>
    <phoneticPr fontId="19" type="noConversion"/>
  </si>
  <si>
    <t xml:space="preserve">4512 
 법정부담  전 출 금 </t>
    <phoneticPr fontId="19" type="noConversion"/>
  </si>
  <si>
    <t>4700
 {고유목적준비금전입}</t>
    <phoneticPr fontId="19" type="noConversion"/>
  </si>
  <si>
    <t>4710 
(고유목적준비금전입)</t>
    <phoneticPr fontId="19" type="noConversion"/>
  </si>
  <si>
    <t>4711 
고유목적준비금전입액</t>
    <phoneticPr fontId="19" type="noConversion"/>
  </si>
  <si>
    <t xml:space="preserve">운  영  비  용  합  계   </t>
  </si>
  <si>
    <t xml:space="preserve">기본금  대체액  합  계   </t>
  </si>
  <si>
    <t>법인일반업무회계 합계 잔액시산표</t>
    <phoneticPr fontId="19" type="noConversion"/>
  </si>
  <si>
    <t>(설   치    학   교)</t>
  </si>
  <si>
    <t xml:space="preserve"> 대     학     (교) </t>
  </si>
  <si>
    <t>(투   자    자   산)</t>
  </si>
  <si>
    <t xml:space="preserve"> 투 자  유 가 증 권 </t>
  </si>
  <si>
    <t xml:space="preserve">수익용 정기예금     </t>
  </si>
  <si>
    <t xml:space="preserve"> 토              지 </t>
  </si>
  <si>
    <t xml:space="preserve"> 건              물 </t>
  </si>
  <si>
    <t xml:space="preserve"> 구      축      물 </t>
  </si>
  <si>
    <t xml:space="preserve"> 집   기    비   품 </t>
  </si>
  <si>
    <t xml:space="preserve"> 고유목적사업준비금 </t>
  </si>
  <si>
    <t>구축물감가상각누계액</t>
  </si>
  <si>
    <t xml:space="preserve"> 설 립 자  기 본 금 </t>
  </si>
  <si>
    <t xml:space="preserve"> 세  금  과  공  과 </t>
  </si>
  <si>
    <t>투자유가증권처분손실</t>
  </si>
  <si>
    <t xml:space="preserve"> 경 상 비  전 출 금 </t>
  </si>
  <si>
    <t xml:space="preserve"> 법정부담  전 출 금 </t>
  </si>
  <si>
    <t>{고유목적준비금전입}</t>
  </si>
  <si>
    <t>(고유목적준비금전입)</t>
  </si>
  <si>
    <t>고유목적준비금전입액</t>
  </si>
  <si>
    <t xml:space="preserve"> 연  구  기  부  금 </t>
  </si>
  <si>
    <t>(수 익 재 산  수 입)</t>
  </si>
  <si>
    <t xml:space="preserve"> 임  대  료  수  입 </t>
  </si>
  <si>
    <t>{고유목적준비금환입}</t>
  </si>
  <si>
    <t>(고유목적준비금환입)</t>
  </si>
  <si>
    <t>고유목적준비금환입액</t>
  </si>
  <si>
    <r>
      <rPr>
        <sz val="20"/>
        <color theme="1"/>
        <rFont val="맑은 고딕"/>
        <family val="3"/>
        <charset val="129"/>
        <scheme val="minor"/>
      </rPr>
      <t>2010학년도 학교비 합계잔액 시산표</t>
    </r>
    <r>
      <rPr>
        <sz val="11"/>
        <color theme="1"/>
        <rFont val="맑은 고딕"/>
        <family val="2"/>
        <charset val="129"/>
        <scheme val="minor"/>
      </rPr>
      <t xml:space="preserve">
(기간:2010.3.1-2011.2.28)</t>
    </r>
    <phoneticPr fontId="19" type="noConversion"/>
  </si>
  <si>
    <t xml:space="preserve"> 고정자산  처분이익 </t>
  </si>
  <si>
    <t>전기:2009년 3월 1일부터 2010년 2월 28일까지</t>
    <phoneticPr fontId="19" type="noConversion"/>
  </si>
  <si>
    <t xml:space="preserve">5212 
 법정부담  전 입 금 </t>
    <phoneticPr fontId="19" type="noConversion"/>
  </si>
  <si>
    <t xml:space="preserve">5218  
등록금회계  전입금 </t>
    <phoneticPr fontId="19" type="noConversion"/>
  </si>
  <si>
    <t>5220 
(기  부  금  수  입)</t>
    <phoneticPr fontId="19" type="noConversion"/>
  </si>
  <si>
    <t xml:space="preserve">5221 
 일  반  기  부  금 </t>
    <phoneticPr fontId="19" type="noConversion"/>
  </si>
  <si>
    <t xml:space="preserve">5222 
 지  정  기  부  금 </t>
    <phoneticPr fontId="19" type="noConversion"/>
  </si>
  <si>
    <t>5230 
(국  고  보  조  금)</t>
    <phoneticPr fontId="19" type="noConversion"/>
  </si>
  <si>
    <t xml:space="preserve">5239  
기  타  보  조  금 </t>
    <phoneticPr fontId="19" type="noConversion"/>
  </si>
  <si>
    <t>5300
 {교 육  부 대 수 입}</t>
    <phoneticPr fontId="19" type="noConversion"/>
  </si>
  <si>
    <t>5310
 (입시 수수료 수입)</t>
    <phoneticPr fontId="19" type="noConversion"/>
  </si>
  <si>
    <t xml:space="preserve">5312 
 수      험      료 </t>
    <phoneticPr fontId="19" type="noConversion"/>
  </si>
  <si>
    <t>5320
 (증명.사용료수입)</t>
    <phoneticPr fontId="19" type="noConversion"/>
  </si>
  <si>
    <t xml:space="preserve">5321  
증      명      료 </t>
    <phoneticPr fontId="19" type="noConversion"/>
  </si>
  <si>
    <t xml:space="preserve">5322 
 대  여. 사  용  료 </t>
    <phoneticPr fontId="19" type="noConversion"/>
  </si>
  <si>
    <t>5330
 (기타교육  부대수입)</t>
    <phoneticPr fontId="19" type="noConversion"/>
  </si>
  <si>
    <t xml:space="preserve">5331 
 논문 심사료  수 입 </t>
    <phoneticPr fontId="19" type="noConversion"/>
  </si>
  <si>
    <t xml:space="preserve">5339 
 기타교육  부대수입 </t>
    <phoneticPr fontId="19" type="noConversion"/>
  </si>
  <si>
    <t>5400
 {교  육  외  수  입}</t>
    <phoneticPr fontId="19" type="noConversion"/>
  </si>
  <si>
    <t xml:space="preserve">5411
  예   금    이   자 </t>
    <phoneticPr fontId="19" type="noConversion"/>
  </si>
  <si>
    <t>5420
 (기 타  교육외 수입)</t>
    <phoneticPr fontId="19" type="noConversion"/>
  </si>
  <si>
    <t xml:space="preserve">5421
  잡      수      입 </t>
    <phoneticPr fontId="19" type="noConversion"/>
  </si>
  <si>
    <t>5426
 고정자산 처분이익</t>
    <phoneticPr fontId="19" type="noConversion"/>
  </si>
  <si>
    <t>4110
 (교   원    보   수)</t>
    <phoneticPr fontId="19" type="noConversion"/>
  </si>
  <si>
    <t xml:space="preserve">4112 
 교  원  상  여  금 </t>
    <phoneticPr fontId="19" type="noConversion"/>
  </si>
  <si>
    <t xml:space="preserve">4113
  교  원  제  수  당 </t>
    <phoneticPr fontId="19" type="noConversion"/>
  </si>
  <si>
    <t xml:space="preserve">4114
  교  원  법정부담금 </t>
    <phoneticPr fontId="19" type="noConversion"/>
  </si>
  <si>
    <t xml:space="preserve">4115 
 시  간  강  의  료 </t>
    <phoneticPr fontId="19" type="noConversion"/>
  </si>
  <si>
    <t xml:space="preserve">4116  
특  별  강  의  료 </t>
    <phoneticPr fontId="19" type="noConversion"/>
  </si>
  <si>
    <t xml:space="preserve">4118 
 조  교  인  건  비 </t>
    <phoneticPr fontId="19" type="noConversion"/>
  </si>
  <si>
    <t>4120
 (직   원    보   수)</t>
    <phoneticPr fontId="19" type="noConversion"/>
  </si>
  <si>
    <t xml:space="preserve">4121  
직   원    급   여 </t>
    <phoneticPr fontId="19" type="noConversion"/>
  </si>
  <si>
    <t xml:space="preserve">4122 
 직  원  상  여  금 </t>
    <phoneticPr fontId="19" type="noConversion"/>
  </si>
  <si>
    <t xml:space="preserve">4123
  직  원  제  수  당 </t>
    <phoneticPr fontId="19" type="noConversion"/>
  </si>
  <si>
    <t xml:space="preserve">4124 
 직  원  법정부담금 </t>
    <phoneticPr fontId="19" type="noConversion"/>
  </si>
  <si>
    <t xml:space="preserve">4125 
 임 시 직  인 건 비 </t>
    <phoneticPr fontId="19" type="noConversion"/>
  </si>
  <si>
    <t xml:space="preserve">4126  
노              임 </t>
    <phoneticPr fontId="19" type="noConversion"/>
  </si>
  <si>
    <t xml:space="preserve">4127 
 직  원  퇴  직  금 </t>
    <phoneticPr fontId="19" type="noConversion"/>
  </si>
  <si>
    <t>4200 
{관  리  운  영  비}</t>
    <phoneticPr fontId="19" type="noConversion"/>
  </si>
  <si>
    <t>4210
 (시  설  관  리  비)</t>
    <phoneticPr fontId="19" type="noConversion"/>
  </si>
  <si>
    <t xml:space="preserve">4211 
 건 축 물  관 리 비 </t>
    <phoneticPr fontId="19" type="noConversion"/>
  </si>
  <si>
    <t xml:space="preserve">4212 
 장  비  관  리  비 </t>
    <phoneticPr fontId="19" type="noConversion"/>
  </si>
  <si>
    <t xml:space="preserve">4213 
 조  경  관  리  비 </t>
    <phoneticPr fontId="19" type="noConversion"/>
  </si>
  <si>
    <t xml:space="preserve">4215  
시  설  용  역  비 </t>
    <phoneticPr fontId="19" type="noConversion"/>
  </si>
  <si>
    <t xml:space="preserve">4216 
 보      험      료 </t>
    <phoneticPr fontId="19" type="noConversion"/>
  </si>
  <si>
    <t xml:space="preserve">4219  
기타시설  관 리 비 </t>
    <phoneticPr fontId="19" type="noConversion"/>
  </si>
  <si>
    <t>4220
 (일  반  관  리  비)</t>
    <phoneticPr fontId="19" type="noConversion"/>
  </si>
  <si>
    <t xml:space="preserve">4221  
여  비  교  통  비 </t>
    <phoneticPr fontId="19" type="noConversion"/>
  </si>
  <si>
    <t xml:space="preserve">4222  
차  량  유  지  비 </t>
    <phoneticPr fontId="19" type="noConversion"/>
  </si>
  <si>
    <t xml:space="preserve">4223 
 소   모   품    비 </t>
    <phoneticPr fontId="19" type="noConversion"/>
  </si>
  <si>
    <t xml:space="preserve">4224 
 인  쇄  출  판  비 </t>
    <phoneticPr fontId="19" type="noConversion"/>
  </si>
  <si>
    <t xml:space="preserve">4225 
 난      방      비 </t>
    <phoneticPr fontId="19" type="noConversion"/>
  </si>
  <si>
    <t xml:space="preserve">4226 
 전  기. 수  도  료 </t>
    <phoneticPr fontId="19" type="noConversion"/>
  </si>
  <si>
    <t xml:space="preserve">4227 
 통      신      비 </t>
    <phoneticPr fontId="19" type="noConversion"/>
  </si>
  <si>
    <t xml:space="preserve">4228  
제  세  공  과  금 </t>
    <phoneticPr fontId="19" type="noConversion"/>
  </si>
  <si>
    <t xml:space="preserve">4229
  지  급  수  수  료 </t>
    <phoneticPr fontId="19" type="noConversion"/>
  </si>
  <si>
    <t>4230
 (운      영      비)</t>
    <phoneticPr fontId="19" type="noConversion"/>
  </si>
  <si>
    <t xml:space="preserve">4231
  복  리  후  생  비 </t>
    <phoneticPr fontId="19" type="noConversion"/>
  </si>
  <si>
    <t xml:space="preserve">4232  
교  육  훈  련  비 </t>
    <phoneticPr fontId="19" type="noConversion"/>
  </si>
  <si>
    <t xml:space="preserve">4233 
 일  반  용  역  비 </t>
    <phoneticPr fontId="19" type="noConversion"/>
  </si>
  <si>
    <t xml:space="preserve">4234  
업  무  추  진  비 </t>
    <phoneticPr fontId="19" type="noConversion"/>
  </si>
  <si>
    <t xml:space="preserve">4235 
 홍      보      비 </t>
    <phoneticPr fontId="19" type="noConversion"/>
  </si>
  <si>
    <t xml:space="preserve">4236 
 회      의      비 </t>
    <phoneticPr fontId="19" type="noConversion"/>
  </si>
  <si>
    <t xml:space="preserve">4237 
 행      사      비 </t>
    <phoneticPr fontId="19" type="noConversion"/>
  </si>
  <si>
    <t xml:space="preserve">4238 
 선      교      비 </t>
    <phoneticPr fontId="19" type="noConversion"/>
  </si>
  <si>
    <t xml:space="preserve">4239 
 기  타  운  영  비 </t>
    <phoneticPr fontId="19" type="noConversion"/>
  </si>
  <si>
    <t>4250
 (감  가  상  각  비)</t>
    <phoneticPr fontId="19" type="noConversion"/>
  </si>
  <si>
    <t xml:space="preserve">4252  
유형고정자산상각비 </t>
    <phoneticPr fontId="19" type="noConversion"/>
  </si>
  <si>
    <t>4300
 {연 구. 학 생 경 비}</t>
    <phoneticPr fontId="19" type="noConversion"/>
  </si>
  <si>
    <t>4310 
(연      구      비)</t>
    <phoneticPr fontId="19" type="noConversion"/>
  </si>
  <si>
    <t xml:space="preserve">4311 
 연      구      비 </t>
    <phoneticPr fontId="19" type="noConversion"/>
  </si>
  <si>
    <t xml:space="preserve">4312 
 연  구  관  리  비 </t>
    <phoneticPr fontId="19" type="noConversion"/>
  </si>
  <si>
    <t>4320 
(학   생    경   비)</t>
    <phoneticPr fontId="19" type="noConversion"/>
  </si>
  <si>
    <t xml:space="preserve">4321  
교  외  장  학  금 </t>
    <phoneticPr fontId="19" type="noConversion"/>
  </si>
  <si>
    <t xml:space="preserve">4322
  교  내  장  학  금 </t>
    <phoneticPr fontId="19" type="noConversion"/>
  </si>
  <si>
    <t xml:space="preserve">4323
  실  험  실  습  비 </t>
    <phoneticPr fontId="19" type="noConversion"/>
  </si>
  <si>
    <t xml:space="preserve">4324 
 논  문  심  사  료 </t>
    <phoneticPr fontId="19" type="noConversion"/>
  </si>
  <si>
    <t xml:space="preserve">4329 
 기 타  학 생 경 비 </t>
    <phoneticPr fontId="19" type="noConversion"/>
  </si>
  <si>
    <t>4330
 (입  시  관  리  비)</t>
    <phoneticPr fontId="19" type="noConversion"/>
  </si>
  <si>
    <t xml:space="preserve">4331
  입   시    수   당 </t>
    <phoneticPr fontId="19" type="noConversion"/>
  </si>
  <si>
    <t xml:space="preserve">4332 
 입   시    경   비 </t>
    <phoneticPr fontId="19" type="noConversion"/>
  </si>
  <si>
    <t>4500
 {전      출      금}</t>
    <phoneticPr fontId="19" type="noConversion"/>
  </si>
  <si>
    <t>4510
 (전      출      금)</t>
    <phoneticPr fontId="19" type="noConversion"/>
  </si>
  <si>
    <t xml:space="preserve">4519 
 기금회계  전 출 금 </t>
    <phoneticPr fontId="19" type="noConversion"/>
  </si>
  <si>
    <t xml:space="preserve">운  영  비  용  합 계   </t>
    <phoneticPr fontId="19" type="noConversion"/>
  </si>
  <si>
    <t xml:space="preserve">기본금 대체액 합계   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</si>
</sst>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#,##0_ "/>
  </numFmts>
  <fonts count="43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</font>
    <font>
      <b/>
      <u/>
      <sz val="16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</font>
    <font>
      <b/>
      <u/>
      <sz val="22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u/>
      <sz val="16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20"/>
      <color theme="1"/>
      <name val="맑은 고딕"/>
      <family val="3"/>
      <charset val="129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6795556505021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4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87">
    <xf numFmtId="0" fontId="0" fillId="0" borderId="0" xfId="0">
      <alignment vertical="center"/>
    </xf>
    <xf numFmtId="41" fontId="18" fillId="0" borderId="0" xfId="1" applyFont="1">
      <alignment vertical="center"/>
    </xf>
    <xf numFmtId="0" fontId="20" fillId="0" borderId="0" xfId="0" applyFont="1">
      <alignment vertical="center"/>
    </xf>
    <xf numFmtId="0" fontId="23" fillId="0" borderId="10" xfId="0" applyFont="1" applyBorder="1" applyAlignment="1">
      <alignment vertical="center" wrapText="1"/>
    </xf>
    <xf numFmtId="176" fontId="23" fillId="0" borderId="10" xfId="1" applyNumberFormat="1" applyFont="1" applyBorder="1">
      <alignment vertical="center"/>
    </xf>
    <xf numFmtId="0" fontId="24" fillId="0" borderId="10" xfId="0" applyFont="1" applyBorder="1" applyAlignment="1">
      <alignment vertical="center" wrapText="1"/>
    </xf>
    <xf numFmtId="176" fontId="24" fillId="0" borderId="10" xfId="1" applyNumberFormat="1" applyFont="1" applyBorder="1">
      <alignment vertical="center"/>
    </xf>
    <xf numFmtId="41" fontId="22" fillId="0" borderId="10" xfId="1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10" fontId="24" fillId="0" borderId="10" xfId="0" applyNumberFormat="1" applyFont="1" applyBorder="1">
      <alignment vertical="center"/>
    </xf>
    <xf numFmtId="10" fontId="18" fillId="0" borderId="10" xfId="0" applyNumberFormat="1" applyFont="1" applyBorder="1">
      <alignment vertical="center"/>
    </xf>
    <xf numFmtId="9" fontId="24" fillId="0" borderId="10" xfId="0" applyNumberFormat="1" applyFont="1" applyBorder="1">
      <alignment vertical="center"/>
    </xf>
    <xf numFmtId="0" fontId="28" fillId="0" borderId="0" xfId="0" applyFont="1" applyAlignment="1">
      <alignment horizontal="center" vertical="center"/>
    </xf>
    <xf numFmtId="41" fontId="22" fillId="0" borderId="0" xfId="0" applyNumberFormat="1" applyFont="1" applyAlignment="1">
      <alignment horizontal="center" vertical="center"/>
    </xf>
    <xf numFmtId="0" fontId="22" fillId="0" borderId="10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28" fillId="0" borderId="0" xfId="0" applyFont="1" applyBorder="1">
      <alignment vertical="center"/>
    </xf>
    <xf numFmtId="41" fontId="28" fillId="0" borderId="0" xfId="0" applyNumberFormat="1" applyFont="1" applyBorder="1">
      <alignment vertical="center"/>
    </xf>
    <xf numFmtId="0" fontId="0" fillId="0" borderId="0" xfId="0" applyBorder="1" applyAlignment="1">
      <alignment horizontal="center" vertical="center"/>
    </xf>
    <xf numFmtId="41" fontId="22" fillId="0" borderId="10" xfId="0" applyNumberFormat="1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176" fontId="22" fillId="0" borderId="15" xfId="1" applyNumberFormat="1" applyFont="1" applyBorder="1">
      <alignment vertical="center"/>
    </xf>
    <xf numFmtId="0" fontId="22" fillId="0" borderId="24" xfId="0" applyFont="1" applyBorder="1">
      <alignment vertical="center"/>
    </xf>
    <xf numFmtId="176" fontId="22" fillId="0" borderId="16" xfId="1" applyNumberFormat="1" applyFont="1" applyBorder="1">
      <alignment vertical="center"/>
    </xf>
    <xf numFmtId="0" fontId="22" fillId="0" borderId="26" xfId="0" applyFont="1" applyBorder="1">
      <alignment vertical="center"/>
    </xf>
    <xf numFmtId="176" fontId="22" fillId="0" borderId="17" xfId="1" applyNumberFormat="1" applyFont="1" applyBorder="1">
      <alignment vertical="center"/>
    </xf>
    <xf numFmtId="0" fontId="22" fillId="0" borderId="28" xfId="0" applyFont="1" applyBorder="1">
      <alignment vertical="center"/>
    </xf>
    <xf numFmtId="176" fontId="22" fillId="0" borderId="10" xfId="1" applyNumberFormat="1" applyFont="1" applyBorder="1">
      <alignment vertical="center"/>
    </xf>
    <xf numFmtId="0" fontId="22" fillId="0" borderId="22" xfId="0" applyFont="1" applyBorder="1">
      <alignment vertical="center"/>
    </xf>
    <xf numFmtId="176" fontId="22" fillId="0" borderId="30" xfId="1" applyNumberFormat="1" applyFont="1" applyBorder="1">
      <alignment vertical="center"/>
    </xf>
    <xf numFmtId="0" fontId="22" fillId="0" borderId="31" xfId="0" applyFont="1" applyBorder="1">
      <alignment vertical="center"/>
    </xf>
    <xf numFmtId="0" fontId="28" fillId="0" borderId="18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0" fontId="22" fillId="0" borderId="33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176" fontId="22" fillId="0" borderId="14" xfId="1" applyNumberFormat="1" applyFont="1" applyBorder="1">
      <alignment vertical="center"/>
    </xf>
    <xf numFmtId="0" fontId="22" fillId="0" borderId="34" xfId="0" applyFont="1" applyBorder="1">
      <alignment vertical="center"/>
    </xf>
    <xf numFmtId="0" fontId="18" fillId="33" borderId="10" xfId="0" applyFont="1" applyFill="1" applyBorder="1" applyAlignment="1">
      <alignment horizontal="center" vertical="center"/>
    </xf>
    <xf numFmtId="41" fontId="23" fillId="33" borderId="10" xfId="1" applyFont="1" applyFill="1" applyBorder="1">
      <alignment vertical="center"/>
    </xf>
    <xf numFmtId="0" fontId="24" fillId="33" borderId="10" xfId="0" applyFont="1" applyFill="1" applyBorder="1" applyAlignment="1">
      <alignment horizontal="center" vertical="center"/>
    </xf>
    <xf numFmtId="41" fontId="24" fillId="33" borderId="10" xfId="1" applyFont="1" applyFill="1" applyBorder="1">
      <alignment vertical="center"/>
    </xf>
    <xf numFmtId="41" fontId="32" fillId="33" borderId="10" xfId="1" applyFont="1" applyFill="1" applyBorder="1" applyAlignment="1">
      <alignment horizontal="center" vertical="center"/>
    </xf>
    <xf numFmtId="41" fontId="23" fillId="33" borderId="10" xfId="1" applyFont="1" applyFill="1" applyBorder="1" applyAlignment="1">
      <alignment horizontal="left" vertical="center" wrapText="1"/>
    </xf>
    <xf numFmtId="41" fontId="22" fillId="33" borderId="10" xfId="1" applyFont="1" applyFill="1" applyBorder="1">
      <alignment vertical="center"/>
    </xf>
    <xf numFmtId="41" fontId="22" fillId="0" borderId="15" xfId="1" applyFont="1" applyBorder="1" applyAlignment="1">
      <alignment horizontal="center" vertical="center"/>
    </xf>
    <xf numFmtId="41" fontId="22" fillId="0" borderId="15" xfId="0" applyNumberFormat="1" applyFont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28" fillId="0" borderId="23" xfId="0" applyFont="1" applyBorder="1" applyAlignment="1">
      <alignment horizontal="center" vertical="center"/>
    </xf>
    <xf numFmtId="0" fontId="32" fillId="0" borderId="29" xfId="0" applyFont="1" applyFill="1" applyBorder="1" applyAlignment="1">
      <alignment horizontal="center" vertical="center"/>
    </xf>
    <xf numFmtId="41" fontId="32" fillId="0" borderId="30" xfId="1" applyFont="1" applyBorder="1">
      <alignment vertical="center"/>
    </xf>
    <xf numFmtId="0" fontId="32" fillId="0" borderId="29" xfId="0" applyFont="1" applyBorder="1" applyAlignment="1">
      <alignment horizontal="center" vertical="center"/>
    </xf>
    <xf numFmtId="41" fontId="32" fillId="0" borderId="30" xfId="1" applyFont="1" applyBorder="1" applyAlignment="1">
      <alignment horizontal="center" vertical="center"/>
    </xf>
    <xf numFmtId="41" fontId="32" fillId="0" borderId="30" xfId="0" applyNumberFormat="1" applyFont="1" applyBorder="1">
      <alignment vertical="center"/>
    </xf>
    <xf numFmtId="41" fontId="32" fillId="0" borderId="30" xfId="0" applyNumberFormat="1" applyFont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41" fontId="32" fillId="0" borderId="0" xfId="1" applyFont="1" applyBorder="1">
      <alignment vertical="center"/>
    </xf>
    <xf numFmtId="41" fontId="28" fillId="0" borderId="0" xfId="1" applyFont="1" applyBorder="1">
      <alignment vertical="center"/>
    </xf>
    <xf numFmtId="0" fontId="32" fillId="0" borderId="18" xfId="0" applyFont="1" applyBorder="1" applyAlignment="1">
      <alignment horizontal="center" vertical="center"/>
    </xf>
    <xf numFmtId="0" fontId="32" fillId="0" borderId="19" xfId="0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0" fontId="18" fillId="0" borderId="21" xfId="0" applyFont="1" applyBorder="1" applyAlignment="1">
      <alignment vertical="center" wrapText="1"/>
    </xf>
    <xf numFmtId="0" fontId="23" fillId="0" borderId="10" xfId="0" applyFont="1" applyBorder="1">
      <alignment vertical="center"/>
    </xf>
    <xf numFmtId="176" fontId="23" fillId="0" borderId="22" xfId="1" applyNumberFormat="1" applyFont="1" applyBorder="1">
      <alignment vertical="center"/>
    </xf>
    <xf numFmtId="0" fontId="23" fillId="0" borderId="21" xfId="0" applyFont="1" applyBorder="1">
      <alignment vertical="center"/>
    </xf>
    <xf numFmtId="0" fontId="23" fillId="0" borderId="21" xfId="0" applyFont="1" applyBorder="1" applyAlignment="1">
      <alignment vertical="center" wrapText="1"/>
    </xf>
    <xf numFmtId="0" fontId="23" fillId="0" borderId="21" xfId="0" applyFont="1" applyBorder="1" applyAlignment="1">
      <alignment horizontal="center" vertical="center"/>
    </xf>
    <xf numFmtId="0" fontId="23" fillId="0" borderId="29" xfId="0" applyFont="1" applyBorder="1">
      <alignment vertical="center"/>
    </xf>
    <xf numFmtId="0" fontId="23" fillId="0" borderId="30" xfId="0" applyFont="1" applyBorder="1">
      <alignment vertical="center"/>
    </xf>
    <xf numFmtId="176" fontId="23" fillId="0" borderId="30" xfId="1" applyNumberFormat="1" applyFont="1" applyBorder="1">
      <alignment vertical="center"/>
    </xf>
    <xf numFmtId="176" fontId="23" fillId="0" borderId="31" xfId="1" applyNumberFormat="1" applyFont="1" applyBorder="1">
      <alignment vertical="center"/>
    </xf>
    <xf numFmtId="0" fontId="18" fillId="0" borderId="10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41" fontId="24" fillId="33" borderId="10" xfId="1" applyFont="1" applyFill="1" applyBorder="1" applyAlignment="1">
      <alignment vertical="center" wrapText="1"/>
    </xf>
    <xf numFmtId="41" fontId="24" fillId="33" borderId="10" xfId="1" applyFont="1" applyFill="1" applyBorder="1" applyAlignment="1">
      <alignment horizontal="center" vertical="center"/>
    </xf>
    <xf numFmtId="41" fontId="23" fillId="33" borderId="10" xfId="1" applyFont="1" applyFill="1" applyBorder="1" applyAlignment="1">
      <alignment vertical="center" wrapText="1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2" fillId="0" borderId="10" xfId="0" applyFont="1" applyBorder="1" applyAlignment="1">
      <alignment horizontal="left" vertical="center"/>
    </xf>
    <xf numFmtId="0" fontId="28" fillId="0" borderId="18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5" fillId="0" borderId="0" xfId="0" applyFont="1">
      <alignment vertical="center"/>
    </xf>
    <xf numFmtId="0" fontId="28" fillId="0" borderId="0" xfId="0" applyFont="1">
      <alignment vertical="center"/>
    </xf>
    <xf numFmtId="176" fontId="28" fillId="0" borderId="0" xfId="1" applyNumberFormat="1" applyFont="1">
      <alignment vertical="center"/>
    </xf>
    <xf numFmtId="0" fontId="28" fillId="33" borderId="18" xfId="0" applyFont="1" applyFill="1" applyBorder="1">
      <alignment vertical="center"/>
    </xf>
    <xf numFmtId="0" fontId="28" fillId="33" borderId="19" xfId="0" applyFont="1" applyFill="1" applyBorder="1">
      <alignment vertical="center"/>
    </xf>
    <xf numFmtId="176" fontId="28" fillId="33" borderId="19" xfId="1" applyNumberFormat="1" applyFont="1" applyFill="1" applyBorder="1" applyAlignment="1">
      <alignment horizontal="center" vertical="center"/>
    </xf>
    <xf numFmtId="176" fontId="28" fillId="33" borderId="19" xfId="1" applyNumberFormat="1" applyFont="1" applyFill="1" applyBorder="1">
      <alignment vertical="center"/>
    </xf>
    <xf numFmtId="0" fontId="36" fillId="33" borderId="20" xfId="0" applyFont="1" applyFill="1" applyBorder="1" applyAlignment="1">
      <alignment horizontal="center" vertical="center"/>
    </xf>
    <xf numFmtId="0" fontId="32" fillId="0" borderId="21" xfId="0" applyFont="1" applyBorder="1" applyAlignment="1">
      <alignment vertical="center" wrapText="1"/>
    </xf>
    <xf numFmtId="0" fontId="32" fillId="0" borderId="10" xfId="0" applyFont="1" applyBorder="1">
      <alignment vertical="center"/>
    </xf>
    <xf numFmtId="176" fontId="32" fillId="0" borderId="10" xfId="1" applyNumberFormat="1" applyFont="1" applyBorder="1">
      <alignment vertical="center"/>
    </xf>
    <xf numFmtId="10" fontId="25" fillId="0" borderId="22" xfId="0" applyNumberFormat="1" applyFont="1" applyBorder="1" applyAlignment="1">
      <alignment horizontal="center" vertical="center"/>
    </xf>
    <xf numFmtId="0" fontId="28" fillId="0" borderId="21" xfId="0" applyFont="1" applyBorder="1">
      <alignment vertical="center"/>
    </xf>
    <xf numFmtId="0" fontId="22" fillId="0" borderId="10" xfId="0" applyFont="1" applyBorder="1" applyAlignment="1">
      <alignment vertical="center" wrapText="1"/>
    </xf>
    <xf numFmtId="0" fontId="28" fillId="0" borderId="10" xfId="0" applyFont="1" applyBorder="1">
      <alignment vertical="center"/>
    </xf>
    <xf numFmtId="176" fontId="28" fillId="0" borderId="10" xfId="1" applyNumberFormat="1" applyFont="1" applyBorder="1">
      <alignment vertical="center"/>
    </xf>
    <xf numFmtId="10" fontId="37" fillId="0" borderId="22" xfId="0" applyNumberFormat="1" applyFont="1" applyBorder="1" applyAlignment="1">
      <alignment horizontal="center" vertical="center"/>
    </xf>
    <xf numFmtId="0" fontId="32" fillId="0" borderId="30" xfId="0" applyFont="1" applyBorder="1">
      <alignment vertical="center"/>
    </xf>
    <xf numFmtId="176" fontId="32" fillId="0" borderId="30" xfId="1" applyNumberFormat="1" applyFont="1" applyBorder="1">
      <alignment vertical="center"/>
    </xf>
    <xf numFmtId="10" fontId="25" fillId="0" borderId="31" xfId="0" applyNumberFormat="1" applyFont="1" applyBorder="1" applyAlignment="1">
      <alignment horizontal="center" vertical="center"/>
    </xf>
    <xf numFmtId="41" fontId="23" fillId="33" borderId="21" xfId="1" applyFont="1" applyFill="1" applyBorder="1" applyAlignment="1">
      <alignment horizontal="center" vertical="center"/>
    </xf>
    <xf numFmtId="41" fontId="23" fillId="33" borderId="10" xfId="1" applyFont="1" applyFill="1" applyBorder="1" applyAlignment="1">
      <alignment horizontal="center" vertical="center"/>
    </xf>
    <xf numFmtId="41" fontId="23" fillId="33" borderId="10" xfId="1" applyFont="1" applyFill="1" applyBorder="1" applyAlignment="1">
      <alignment horizontal="center" vertical="center" wrapText="1"/>
    </xf>
    <xf numFmtId="41" fontId="24" fillId="0" borderId="21" xfId="1" applyFont="1" applyBorder="1" applyAlignment="1">
      <alignment vertical="center" wrapText="1"/>
    </xf>
    <xf numFmtId="41" fontId="24" fillId="0" borderId="10" xfId="1" applyFont="1" applyBorder="1">
      <alignment vertical="center"/>
    </xf>
    <xf numFmtId="10" fontId="24" fillId="0" borderId="22" xfId="1" applyNumberFormat="1" applyFont="1" applyBorder="1" applyAlignment="1">
      <alignment horizontal="center" vertical="center"/>
    </xf>
    <xf numFmtId="41" fontId="23" fillId="0" borderId="21" xfId="1" applyFont="1" applyBorder="1">
      <alignment vertical="center"/>
    </xf>
    <xf numFmtId="41" fontId="23" fillId="0" borderId="10" xfId="1" applyFont="1" applyBorder="1" applyAlignment="1">
      <alignment vertical="center" wrapText="1"/>
    </xf>
    <xf numFmtId="41" fontId="23" fillId="0" borderId="10" xfId="1" applyFont="1" applyBorder="1">
      <alignment vertical="center"/>
    </xf>
    <xf numFmtId="176" fontId="24" fillId="0" borderId="30" xfId="1" applyNumberFormat="1" applyFont="1" applyBorder="1">
      <alignment vertical="center"/>
    </xf>
    <xf numFmtId="0" fontId="27" fillId="0" borderId="0" xfId="0" applyFont="1">
      <alignment vertical="center"/>
    </xf>
    <xf numFmtId="0" fontId="28" fillId="0" borderId="10" xfId="0" applyFont="1" applyBorder="1" applyAlignment="1">
      <alignment vertical="center" wrapText="1"/>
    </xf>
    <xf numFmtId="176" fontId="28" fillId="0" borderId="10" xfId="1" applyNumberFormat="1" applyFont="1" applyBorder="1" applyAlignment="1">
      <alignment horizontal="right" vertical="center"/>
    </xf>
    <xf numFmtId="0" fontId="22" fillId="0" borderId="10" xfId="0" applyFont="1" applyBorder="1">
      <alignment vertical="center"/>
    </xf>
    <xf numFmtId="0" fontId="22" fillId="0" borderId="0" xfId="0" applyFont="1">
      <alignment vertical="center"/>
    </xf>
    <xf numFmtId="176" fontId="0" fillId="0" borderId="0" xfId="1" applyNumberFormat="1" applyFont="1">
      <alignment vertical="center"/>
    </xf>
    <xf numFmtId="176" fontId="0" fillId="0" borderId="10" xfId="1" applyNumberFormat="1" applyFont="1" applyBorder="1">
      <alignment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176" fontId="32" fillId="0" borderId="32" xfId="1" applyNumberFormat="1" applyFont="1" applyBorder="1" applyAlignment="1">
      <alignment horizontal="center" vertical="center"/>
    </xf>
    <xf numFmtId="0" fontId="32" fillId="0" borderId="38" xfId="0" applyFont="1" applyBorder="1" applyAlignment="1">
      <alignment horizontal="center" vertical="center"/>
    </xf>
    <xf numFmtId="0" fontId="32" fillId="0" borderId="39" xfId="0" applyFont="1" applyBorder="1" applyAlignment="1">
      <alignment horizontal="center" vertical="center"/>
    </xf>
    <xf numFmtId="41" fontId="25" fillId="0" borderId="38" xfId="1" applyFont="1" applyBorder="1" applyAlignment="1">
      <alignment horizontal="center" vertical="center"/>
    </xf>
    <xf numFmtId="41" fontId="25" fillId="0" borderId="36" xfId="1" applyFont="1" applyBorder="1" applyAlignment="1">
      <alignment horizontal="center" vertical="center"/>
    </xf>
    <xf numFmtId="41" fontId="25" fillId="0" borderId="39" xfId="1" applyFont="1" applyBorder="1" applyAlignment="1">
      <alignment horizontal="center" vertical="center"/>
    </xf>
    <xf numFmtId="0" fontId="28" fillId="0" borderId="19" xfId="0" applyFont="1" applyFill="1" applyBorder="1" applyAlignment="1">
      <alignment horizontal="center" vertical="center"/>
    </xf>
    <xf numFmtId="0" fontId="28" fillId="0" borderId="20" xfId="0" applyFont="1" applyFill="1" applyBorder="1" applyAlignment="1">
      <alignment horizontal="center" vertical="center"/>
    </xf>
    <xf numFmtId="0" fontId="22" fillId="0" borderId="10" xfId="0" applyFont="1" applyBorder="1" applyAlignment="1">
      <alignment horizontal="left" vertical="center"/>
    </xf>
    <xf numFmtId="0" fontId="22" fillId="0" borderId="22" xfId="0" applyFont="1" applyBorder="1" applyAlignment="1">
      <alignment horizontal="left" vertical="center"/>
    </xf>
    <xf numFmtId="0" fontId="3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1" fontId="18" fillId="33" borderId="18" xfId="1" applyFont="1" applyFill="1" applyBorder="1" applyAlignment="1">
      <alignment horizontal="center" vertical="center"/>
    </xf>
    <xf numFmtId="41" fontId="23" fillId="33" borderId="19" xfId="1" applyFont="1" applyFill="1" applyBorder="1" applyAlignment="1">
      <alignment horizontal="center" vertical="center"/>
    </xf>
    <xf numFmtId="41" fontId="23" fillId="33" borderId="10" xfId="1" applyFont="1" applyFill="1" applyBorder="1" applyAlignment="1">
      <alignment horizontal="center" vertical="center"/>
    </xf>
    <xf numFmtId="41" fontId="23" fillId="33" borderId="20" xfId="1" applyFont="1" applyFill="1" applyBorder="1" applyAlignment="1">
      <alignment horizontal="center" vertical="center"/>
    </xf>
    <xf numFmtId="41" fontId="23" fillId="33" borderId="22" xfId="1" applyFont="1" applyFill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176" fontId="40" fillId="0" borderId="0" xfId="1" applyNumberFormat="1" applyFont="1" applyAlignment="1">
      <alignment horizontal="center" vertical="center"/>
    </xf>
    <xf numFmtId="0" fontId="24" fillId="0" borderId="10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4" fillId="0" borderId="11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8" fillId="0" borderId="18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29" fillId="0" borderId="32" xfId="0" applyFont="1" applyBorder="1" applyAlignment="1">
      <alignment horizontal="left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176" fontId="27" fillId="0" borderId="0" xfId="1" applyNumberFormat="1" applyFont="1" applyAlignment="1">
      <alignment horizontal="center" vertical="center" wrapText="1"/>
    </xf>
    <xf numFmtId="176" fontId="0" fillId="0" borderId="0" xfId="1" applyNumberFormat="1" applyFont="1" applyAlignment="1">
      <alignment horizontal="center" vertical="center"/>
    </xf>
  </cellXfs>
  <cellStyles count="43">
    <cellStyle name="20% - 강조색1" xfId="20" builtinId="30" customBuiltin="1"/>
    <cellStyle name="20% - 강조색2" xfId="24" builtinId="34" customBuiltin="1"/>
    <cellStyle name="20% - 강조색3" xfId="28" builtinId="38" customBuiltin="1"/>
    <cellStyle name="20% - 강조색4" xfId="32" builtinId="42" customBuiltin="1"/>
    <cellStyle name="20% - 강조색5" xfId="36" builtinId="46" customBuiltin="1"/>
    <cellStyle name="20% - 강조색6" xfId="40" builtinId="50" customBuiltin="1"/>
    <cellStyle name="40% - 강조색1" xfId="21" builtinId="31" customBuiltin="1"/>
    <cellStyle name="40% - 강조색2" xfId="25" builtinId="35" customBuiltin="1"/>
    <cellStyle name="40% - 강조색3" xfId="29" builtinId="39" customBuiltin="1"/>
    <cellStyle name="40% - 강조색4" xfId="33" builtinId="43" customBuiltin="1"/>
    <cellStyle name="40% - 강조색5" xfId="37" builtinId="47" customBuiltin="1"/>
    <cellStyle name="40% - 강조색6" xfId="41" builtinId="51" customBuiltin="1"/>
    <cellStyle name="60% - 강조색1" xfId="22" builtinId="32" customBuiltin="1"/>
    <cellStyle name="60% - 강조색2" xfId="26" builtinId="36" customBuiltin="1"/>
    <cellStyle name="60% - 강조색3" xfId="30" builtinId="40" customBuiltin="1"/>
    <cellStyle name="60% - 강조색4" xfId="34" builtinId="44" customBuiltin="1"/>
    <cellStyle name="60% - 강조색5" xfId="38" builtinId="48" customBuiltin="1"/>
    <cellStyle name="60% - 강조색6" xfId="42" builtinId="52" customBuiltin="1"/>
    <cellStyle name="강조색1" xfId="19" builtinId="29" customBuiltin="1"/>
    <cellStyle name="강조색2" xfId="23" builtinId="33" customBuiltin="1"/>
    <cellStyle name="강조색3" xfId="27" builtinId="37" customBuiltin="1"/>
    <cellStyle name="강조색4" xfId="31" builtinId="41" customBuiltin="1"/>
    <cellStyle name="강조색5" xfId="35" builtinId="45" customBuiltin="1"/>
    <cellStyle name="강조색6" xfId="39" builtinId="49" customBuiltin="1"/>
    <cellStyle name="경고문" xfId="15" builtinId="11" customBuiltin="1"/>
    <cellStyle name="계산" xfId="12" builtinId="22" customBuiltin="1"/>
    <cellStyle name="나쁨" xfId="8" builtinId="27" customBuiltin="1"/>
    <cellStyle name="메모" xfId="16" builtinId="10" customBuiltin="1"/>
    <cellStyle name="보통" xfId="9" builtinId="28" customBuiltin="1"/>
    <cellStyle name="설명 텍스트" xfId="17" builtinId="53" customBuiltin="1"/>
    <cellStyle name="셀 확인" xfId="14" builtinId="23" customBuiltin="1"/>
    <cellStyle name="쉼표 [0]" xfId="1" builtinId="6"/>
    <cellStyle name="연결된 셀" xfId="13" builtinId="24" customBuiltin="1"/>
    <cellStyle name="요약" xfId="18" builtinId="25" customBuiltin="1"/>
    <cellStyle name="입력" xfId="10" builtinId="20" customBuiltin="1"/>
    <cellStyle name="제목" xfId="2" builtinId="15" customBuiltin="1"/>
    <cellStyle name="제목 1" xfId="3" builtinId="16" customBuiltin="1"/>
    <cellStyle name="제목 2" xfId="4" builtinId="17" customBuiltin="1"/>
    <cellStyle name="제목 3" xfId="5" builtinId="18" customBuiltin="1"/>
    <cellStyle name="제목 4" xfId="6" builtinId="19" customBuiltin="1"/>
    <cellStyle name="좋음" xfId="7" builtinId="26" customBuiltin="1"/>
    <cellStyle name="출력" xfId="11" builtinId="21" customBuiltin="1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opLeftCell="A22" workbookViewId="0">
      <selection activeCell="B27" sqref="B27"/>
    </sheetView>
  </sheetViews>
  <sheetFormatPr defaultRowHeight="16.5" x14ac:dyDescent="0.3"/>
  <cols>
    <col min="1" max="1" width="15.25" style="97" customWidth="1"/>
    <col min="2" max="2" width="14.875" style="97" customWidth="1"/>
    <col min="3" max="3" width="13.125" style="97" customWidth="1"/>
    <col min="4" max="4" width="12.75" style="98" customWidth="1"/>
    <col min="5" max="5" width="12.25" style="98" customWidth="1"/>
    <col min="6" max="6" width="12.875" style="98" customWidth="1"/>
    <col min="7" max="7" width="8" customWidth="1"/>
  </cols>
  <sheetData>
    <row r="1" spans="1:7" ht="26.25" x14ac:dyDescent="0.3">
      <c r="A1" s="135" t="s">
        <v>464</v>
      </c>
      <c r="B1" s="135"/>
      <c r="C1" s="135"/>
      <c r="D1" s="135"/>
      <c r="E1" s="135"/>
      <c r="F1" s="135"/>
    </row>
    <row r="2" spans="1:7" x14ac:dyDescent="0.3">
      <c r="A2" s="136" t="s">
        <v>13</v>
      </c>
      <c r="B2" s="136"/>
      <c r="C2" s="136"/>
      <c r="D2" s="136"/>
      <c r="E2" s="136"/>
      <c r="F2" s="136"/>
    </row>
    <row r="3" spans="1:7" ht="25.5" customHeight="1" x14ac:dyDescent="0.3">
      <c r="A3" s="137" t="s">
        <v>465</v>
      </c>
      <c r="B3" s="137"/>
      <c r="C3" s="137"/>
      <c r="D3" s="137"/>
      <c r="E3" s="137"/>
      <c r="F3" s="137"/>
      <c r="G3" s="137"/>
    </row>
    <row r="4" spans="1:7" ht="17.25" thickBot="1" x14ac:dyDescent="0.35">
      <c r="A4" s="96" t="s">
        <v>130</v>
      </c>
      <c r="F4" s="138" t="s">
        <v>205</v>
      </c>
      <c r="G4" s="138"/>
    </row>
    <row r="5" spans="1:7" ht="22.5" customHeight="1" x14ac:dyDescent="0.3">
      <c r="A5" s="99" t="s">
        <v>0</v>
      </c>
      <c r="B5" s="100" t="s">
        <v>1</v>
      </c>
      <c r="C5" s="100" t="s">
        <v>2</v>
      </c>
      <c r="D5" s="101" t="s">
        <v>466</v>
      </c>
      <c r="E5" s="101" t="s">
        <v>467</v>
      </c>
      <c r="F5" s="102" t="s">
        <v>7</v>
      </c>
      <c r="G5" s="103" t="s">
        <v>16</v>
      </c>
    </row>
    <row r="6" spans="1:7" ht="26.25" customHeight="1" x14ac:dyDescent="0.3">
      <c r="A6" s="104" t="s">
        <v>12</v>
      </c>
      <c r="B6" s="105" t="s">
        <v>8</v>
      </c>
      <c r="C6" s="105" t="s">
        <v>8</v>
      </c>
      <c r="D6" s="106">
        <v>950000000</v>
      </c>
      <c r="E6" s="106">
        <v>630435932</v>
      </c>
      <c r="F6" s="106">
        <v>-319564068</v>
      </c>
      <c r="G6" s="107">
        <f>E6/1924303714</f>
        <v>0.32761768706953709</v>
      </c>
    </row>
    <row r="7" spans="1:7" ht="26.25" customHeight="1" x14ac:dyDescent="0.3">
      <c r="A7" s="108" t="s">
        <v>8</v>
      </c>
      <c r="B7" s="109" t="s">
        <v>468</v>
      </c>
      <c r="C7" s="110" t="s">
        <v>8</v>
      </c>
      <c r="D7" s="111">
        <v>950000000</v>
      </c>
      <c r="E7" s="111">
        <v>630435932</v>
      </c>
      <c r="F7" s="111">
        <v>-319564068</v>
      </c>
      <c r="G7" s="112">
        <f t="shared" ref="G7:G29" si="0">E7/1924303714</f>
        <v>0.32761768706953709</v>
      </c>
    </row>
    <row r="8" spans="1:7" ht="25.5" customHeight="1" x14ac:dyDescent="0.3">
      <c r="A8" s="108" t="s">
        <v>8</v>
      </c>
      <c r="B8" s="110" t="s">
        <v>8</v>
      </c>
      <c r="C8" s="109" t="s">
        <v>217</v>
      </c>
      <c r="D8" s="111">
        <v>150000000</v>
      </c>
      <c r="E8" s="111">
        <v>145600000</v>
      </c>
      <c r="F8" s="111">
        <v>-4400000</v>
      </c>
      <c r="G8" s="112">
        <f t="shared" si="0"/>
        <v>7.5663731738762313E-2</v>
      </c>
    </row>
    <row r="9" spans="1:7" ht="25.5" customHeight="1" x14ac:dyDescent="0.3">
      <c r="A9" s="108" t="s">
        <v>8</v>
      </c>
      <c r="B9" s="110" t="s">
        <v>8</v>
      </c>
      <c r="C9" s="109" t="s">
        <v>218</v>
      </c>
      <c r="D9" s="111">
        <v>800000000</v>
      </c>
      <c r="E9" s="111">
        <v>454835932</v>
      </c>
      <c r="F9" s="111">
        <v>-345164068</v>
      </c>
      <c r="G9" s="112">
        <f t="shared" si="0"/>
        <v>0.23636390071427155</v>
      </c>
    </row>
    <row r="10" spans="1:7" ht="25.5" customHeight="1" x14ac:dyDescent="0.3">
      <c r="A10" s="108" t="s">
        <v>8</v>
      </c>
      <c r="B10" s="110" t="s">
        <v>8</v>
      </c>
      <c r="C10" s="109" t="s">
        <v>469</v>
      </c>
      <c r="D10" s="111">
        <v>0</v>
      </c>
      <c r="E10" s="111">
        <v>30000000</v>
      </c>
      <c r="F10" s="111">
        <v>30000000</v>
      </c>
      <c r="G10" s="112">
        <f t="shared" si="0"/>
        <v>1.5590054616503224E-2</v>
      </c>
    </row>
    <row r="11" spans="1:7" ht="26.25" customHeight="1" x14ac:dyDescent="0.3">
      <c r="A11" s="104" t="s">
        <v>219</v>
      </c>
      <c r="B11" s="105" t="s">
        <v>8</v>
      </c>
      <c r="C11" s="105" t="s">
        <v>8</v>
      </c>
      <c r="D11" s="106">
        <v>72000000</v>
      </c>
      <c r="E11" s="106">
        <v>100497539</v>
      </c>
      <c r="F11" s="106">
        <v>28497539</v>
      </c>
      <c r="G11" s="107">
        <f t="shared" si="0"/>
        <v>5.2225404061138764E-2</v>
      </c>
    </row>
    <row r="12" spans="1:7" ht="26.25" customHeight="1" x14ac:dyDescent="0.3">
      <c r="A12" s="108" t="s">
        <v>8</v>
      </c>
      <c r="B12" s="109" t="s">
        <v>470</v>
      </c>
      <c r="C12" s="110" t="s">
        <v>8</v>
      </c>
      <c r="D12" s="111">
        <v>60000000</v>
      </c>
      <c r="E12" s="111">
        <v>88162870</v>
      </c>
      <c r="F12" s="111">
        <v>28162870</v>
      </c>
      <c r="G12" s="112">
        <f t="shared" si="0"/>
        <v>4.581546528158912E-2</v>
      </c>
    </row>
    <row r="13" spans="1:7" ht="26.25" customHeight="1" x14ac:dyDescent="0.3">
      <c r="A13" s="108" t="s">
        <v>8</v>
      </c>
      <c r="B13" s="110" t="s">
        <v>8</v>
      </c>
      <c r="C13" s="109" t="s">
        <v>221</v>
      </c>
      <c r="D13" s="111">
        <v>60000000</v>
      </c>
      <c r="E13" s="111">
        <v>88162870</v>
      </c>
      <c r="F13" s="111">
        <v>28162870</v>
      </c>
      <c r="G13" s="112">
        <f t="shared" si="0"/>
        <v>4.581546528158912E-2</v>
      </c>
    </row>
    <row r="14" spans="1:7" ht="26.25" customHeight="1" x14ac:dyDescent="0.3">
      <c r="A14" s="108" t="s">
        <v>8</v>
      </c>
      <c r="B14" s="109" t="s">
        <v>471</v>
      </c>
      <c r="C14" s="110" t="s">
        <v>8</v>
      </c>
      <c r="D14" s="111">
        <v>4000000</v>
      </c>
      <c r="E14" s="111">
        <v>1134669</v>
      </c>
      <c r="F14" s="111">
        <v>-2865331</v>
      </c>
      <c r="G14" s="112">
        <f t="shared" si="0"/>
        <v>5.8965172272176986E-4</v>
      </c>
    </row>
    <row r="15" spans="1:7" ht="27.75" customHeight="1" x14ac:dyDescent="0.3">
      <c r="A15" s="108" t="s">
        <v>8</v>
      </c>
      <c r="B15" s="110" t="s">
        <v>8</v>
      </c>
      <c r="C15" s="109" t="s">
        <v>472</v>
      </c>
      <c r="D15" s="111">
        <v>4000000</v>
      </c>
      <c r="E15" s="111">
        <v>1134669</v>
      </c>
      <c r="F15" s="111">
        <v>-2865331</v>
      </c>
      <c r="G15" s="112">
        <f t="shared" si="0"/>
        <v>5.8965172272176986E-4</v>
      </c>
    </row>
    <row r="16" spans="1:7" ht="26.25" customHeight="1" x14ac:dyDescent="0.3">
      <c r="A16" s="108" t="s">
        <v>8</v>
      </c>
      <c r="B16" s="109" t="s">
        <v>473</v>
      </c>
      <c r="C16" s="110" t="s">
        <v>8</v>
      </c>
      <c r="D16" s="111">
        <v>8000000</v>
      </c>
      <c r="E16" s="111">
        <v>11200000</v>
      </c>
      <c r="F16" s="111">
        <v>3200000</v>
      </c>
      <c r="G16" s="112">
        <f t="shared" si="0"/>
        <v>5.82028705682787E-3</v>
      </c>
    </row>
    <row r="17" spans="1:7" ht="26.25" customHeight="1" x14ac:dyDescent="0.3">
      <c r="A17" s="108" t="s">
        <v>8</v>
      </c>
      <c r="B17" s="110" t="s">
        <v>8</v>
      </c>
      <c r="C17" s="109" t="s">
        <v>474</v>
      </c>
      <c r="D17" s="111">
        <v>8000000</v>
      </c>
      <c r="E17" s="111">
        <v>11200000</v>
      </c>
      <c r="F17" s="111">
        <v>3200000</v>
      </c>
      <c r="G17" s="112">
        <f t="shared" si="0"/>
        <v>5.82028705682787E-3</v>
      </c>
    </row>
    <row r="18" spans="1:7" ht="25.5" customHeight="1" x14ac:dyDescent="0.3">
      <c r="A18" s="104" t="s">
        <v>475</v>
      </c>
      <c r="B18" s="105" t="s">
        <v>8</v>
      </c>
      <c r="C18" s="105" t="s">
        <v>8</v>
      </c>
      <c r="D18" s="106">
        <v>600000000</v>
      </c>
      <c r="E18" s="106">
        <v>623859678</v>
      </c>
      <c r="F18" s="106">
        <v>23859678</v>
      </c>
      <c r="G18" s="107">
        <f t="shared" si="0"/>
        <v>0.32420021510180386</v>
      </c>
    </row>
    <row r="19" spans="1:7" ht="25.5" customHeight="1" x14ac:dyDescent="0.3">
      <c r="A19" s="108" t="s">
        <v>8</v>
      </c>
      <c r="B19" s="109" t="s">
        <v>476</v>
      </c>
      <c r="C19" s="110" t="s">
        <v>8</v>
      </c>
      <c r="D19" s="111">
        <v>0</v>
      </c>
      <c r="E19" s="111">
        <v>623859678</v>
      </c>
      <c r="F19" s="111">
        <v>623859678</v>
      </c>
      <c r="G19" s="112">
        <f t="shared" si="0"/>
        <v>0.32420021510180386</v>
      </c>
    </row>
    <row r="20" spans="1:7" ht="25.5" customHeight="1" x14ac:dyDescent="0.3">
      <c r="A20" s="108" t="s">
        <v>8</v>
      </c>
      <c r="B20" s="110" t="s">
        <v>8</v>
      </c>
      <c r="C20" s="109" t="s">
        <v>477</v>
      </c>
      <c r="D20" s="111">
        <v>0</v>
      </c>
      <c r="E20" s="111">
        <v>623859678</v>
      </c>
      <c r="F20" s="111">
        <v>623859678</v>
      </c>
      <c r="G20" s="112">
        <f t="shared" si="0"/>
        <v>0.32420021510180386</v>
      </c>
    </row>
    <row r="21" spans="1:7" ht="25.5" customHeight="1" x14ac:dyDescent="0.3">
      <c r="A21" s="108" t="s">
        <v>8</v>
      </c>
      <c r="B21" s="109" t="s">
        <v>478</v>
      </c>
      <c r="C21" s="110" t="s">
        <v>8</v>
      </c>
      <c r="D21" s="111">
        <v>600000000</v>
      </c>
      <c r="E21" s="111">
        <v>0</v>
      </c>
      <c r="F21" s="111">
        <v>-600000000</v>
      </c>
      <c r="G21" s="112">
        <f t="shared" si="0"/>
        <v>0</v>
      </c>
    </row>
    <row r="22" spans="1:7" ht="25.5" customHeight="1" x14ac:dyDescent="0.3">
      <c r="A22" s="108" t="s">
        <v>8</v>
      </c>
      <c r="B22" s="110" t="s">
        <v>8</v>
      </c>
      <c r="C22" s="109" t="s">
        <v>479</v>
      </c>
      <c r="D22" s="111">
        <v>600000000</v>
      </c>
      <c r="E22" s="111">
        <v>0</v>
      </c>
      <c r="F22" s="111">
        <v>-600000000</v>
      </c>
      <c r="G22" s="112">
        <f t="shared" si="0"/>
        <v>0</v>
      </c>
    </row>
    <row r="23" spans="1:7" ht="27" customHeight="1" x14ac:dyDescent="0.3">
      <c r="A23" s="104" t="s">
        <v>22</v>
      </c>
      <c r="B23" s="105" t="s">
        <v>480</v>
      </c>
      <c r="C23" s="105" t="s">
        <v>8</v>
      </c>
      <c r="D23" s="106">
        <v>378000000</v>
      </c>
      <c r="E23" s="106">
        <v>569510565</v>
      </c>
      <c r="F23" s="106">
        <v>191510565</v>
      </c>
      <c r="G23" s="107">
        <f t="shared" si="0"/>
        <v>0.29595669376752032</v>
      </c>
    </row>
    <row r="24" spans="1:7" ht="27" customHeight="1" x14ac:dyDescent="0.3">
      <c r="A24" s="108" t="s">
        <v>8</v>
      </c>
      <c r="B24" s="109" t="s">
        <v>481</v>
      </c>
      <c r="C24" s="109" t="s">
        <v>482</v>
      </c>
      <c r="D24" s="111" t="s">
        <v>9</v>
      </c>
      <c r="E24" s="111">
        <v>556717422</v>
      </c>
      <c r="F24" s="111" t="s">
        <v>9</v>
      </c>
      <c r="G24" s="112"/>
    </row>
    <row r="25" spans="1:7" ht="27" customHeight="1" x14ac:dyDescent="0.3">
      <c r="A25" s="108" t="s">
        <v>8</v>
      </c>
      <c r="B25" s="110" t="s">
        <v>8</v>
      </c>
      <c r="C25" s="109" t="s">
        <v>483</v>
      </c>
      <c r="D25" s="111" t="s">
        <v>9</v>
      </c>
      <c r="E25" s="111">
        <v>15320250</v>
      </c>
      <c r="F25" s="111" t="s">
        <v>9</v>
      </c>
      <c r="G25" s="112"/>
    </row>
    <row r="26" spans="1:7" ht="27" customHeight="1" x14ac:dyDescent="0.3">
      <c r="A26" s="108" t="s">
        <v>8</v>
      </c>
      <c r="B26" s="109" t="s">
        <v>484</v>
      </c>
      <c r="C26" s="109" t="s">
        <v>485</v>
      </c>
      <c r="D26" s="111" t="s">
        <v>9</v>
      </c>
      <c r="E26" s="111">
        <v>2527107</v>
      </c>
      <c r="F26" s="111" t="s">
        <v>9</v>
      </c>
      <c r="G26" s="112"/>
    </row>
    <row r="27" spans="1:7" ht="27" customHeight="1" x14ac:dyDescent="0.3">
      <c r="A27" s="108" t="s">
        <v>8</v>
      </c>
      <c r="B27" s="110" t="s">
        <v>8</v>
      </c>
      <c r="C27" s="109" t="s">
        <v>486</v>
      </c>
      <c r="D27" s="111" t="s">
        <v>9</v>
      </c>
      <c r="E27" s="111">
        <v>0</v>
      </c>
      <c r="F27" s="111" t="s">
        <v>9</v>
      </c>
      <c r="G27" s="112"/>
    </row>
    <row r="28" spans="1:7" ht="27" customHeight="1" x14ac:dyDescent="0.3">
      <c r="A28" s="108" t="s">
        <v>8</v>
      </c>
      <c r="B28" s="110" t="s">
        <v>8</v>
      </c>
      <c r="C28" s="109" t="s">
        <v>487</v>
      </c>
      <c r="D28" s="111" t="s">
        <v>9</v>
      </c>
      <c r="E28" s="111">
        <v>0</v>
      </c>
      <c r="F28" s="111" t="s">
        <v>9</v>
      </c>
      <c r="G28" s="112"/>
    </row>
    <row r="29" spans="1:7" ht="27" customHeight="1" thickBot="1" x14ac:dyDescent="0.35">
      <c r="A29" s="139" t="s">
        <v>10</v>
      </c>
      <c r="B29" s="140"/>
      <c r="C29" s="113" t="s">
        <v>8</v>
      </c>
      <c r="D29" s="114">
        <v>2000000000</v>
      </c>
      <c r="E29" s="114">
        <v>1924303714</v>
      </c>
      <c r="F29" s="114">
        <v>-75696286</v>
      </c>
      <c r="G29" s="115">
        <f t="shared" si="0"/>
        <v>1</v>
      </c>
    </row>
  </sheetData>
  <sheetProtection password="CC3D" sheet="1" objects="1" scenarios="1"/>
  <mergeCells count="5">
    <mergeCell ref="A1:F1"/>
    <mergeCell ref="A2:F2"/>
    <mergeCell ref="A3:G3"/>
    <mergeCell ref="F4:G4"/>
    <mergeCell ref="A29:B29"/>
  </mergeCells>
  <phoneticPr fontId="19" type="noConversion"/>
  <pageMargins left="0.23622047244094491" right="0.15748031496062992" top="0.6692913385826772" bottom="0.39370078740157483" header="0.23622047244094491" footer="0.1574803149606299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topLeftCell="A44" workbookViewId="0">
      <selection activeCell="I47" sqref="I47:I58"/>
    </sheetView>
  </sheetViews>
  <sheetFormatPr defaultRowHeight="16.5" x14ac:dyDescent="0.3"/>
  <cols>
    <col min="1" max="1" width="13.625" customWidth="1"/>
    <col min="2" max="2" width="13.125" customWidth="1"/>
    <col min="3" max="3" width="14.375" customWidth="1"/>
    <col min="4" max="4" width="10.375" customWidth="1"/>
    <col min="5" max="5" width="10" customWidth="1"/>
    <col min="6" max="6" width="8.625" customWidth="1"/>
    <col min="7" max="7" width="10.375" customWidth="1"/>
    <col min="8" max="8" width="10.125" customWidth="1"/>
    <col min="9" max="9" width="14.375" bestFit="1" customWidth="1"/>
  </cols>
  <sheetData>
    <row r="1" spans="1:9" ht="31.5" x14ac:dyDescent="0.3">
      <c r="A1" s="184" t="s">
        <v>239</v>
      </c>
      <c r="B1" s="184"/>
      <c r="C1" s="184"/>
      <c r="D1" s="184"/>
      <c r="E1" s="184"/>
      <c r="F1" s="184"/>
      <c r="G1" s="184"/>
      <c r="H1" s="184"/>
    </row>
    <row r="2" spans="1:9" x14ac:dyDescent="0.3">
      <c r="A2" s="156" t="s">
        <v>240</v>
      </c>
      <c r="B2" s="156"/>
      <c r="C2" s="156"/>
      <c r="D2" s="156"/>
      <c r="E2" s="156"/>
      <c r="F2" s="156"/>
      <c r="G2" s="156"/>
      <c r="H2" s="156"/>
    </row>
    <row r="3" spans="1:9" x14ac:dyDescent="0.3">
      <c r="A3" s="156" t="s">
        <v>241</v>
      </c>
      <c r="B3" s="156"/>
      <c r="C3" s="156"/>
      <c r="D3" s="156"/>
      <c r="E3" s="156"/>
      <c r="F3" s="156"/>
      <c r="G3" s="156"/>
      <c r="H3" s="156"/>
    </row>
    <row r="4" spans="1:9" x14ac:dyDescent="0.3">
      <c r="H4" t="s">
        <v>205</v>
      </c>
    </row>
    <row r="5" spans="1:9" x14ac:dyDescent="0.3">
      <c r="A5" s="85" t="s">
        <v>0</v>
      </c>
      <c r="B5" s="86" t="s">
        <v>1</v>
      </c>
      <c r="C5" s="86" t="s">
        <v>2</v>
      </c>
      <c r="D5" s="86" t="s">
        <v>3</v>
      </c>
      <c r="E5" s="86" t="s">
        <v>4</v>
      </c>
      <c r="F5" s="86" t="s">
        <v>5</v>
      </c>
      <c r="G5" s="86" t="s">
        <v>206</v>
      </c>
      <c r="H5" s="86" t="s">
        <v>207</v>
      </c>
    </row>
    <row r="6" spans="1:9" ht="22.5" x14ac:dyDescent="0.3">
      <c r="A6" s="3" t="s">
        <v>242</v>
      </c>
      <c r="B6" s="76" t="s">
        <v>8</v>
      </c>
      <c r="C6" s="76" t="s">
        <v>8</v>
      </c>
      <c r="D6" s="4">
        <v>1616929354</v>
      </c>
      <c r="E6" s="4">
        <v>60952636</v>
      </c>
      <c r="F6" s="4" t="s">
        <v>9</v>
      </c>
      <c r="G6" s="4">
        <v>1677881990</v>
      </c>
      <c r="H6" s="4">
        <v>1742948697</v>
      </c>
    </row>
    <row r="7" spans="1:9" ht="22.5" x14ac:dyDescent="0.3">
      <c r="A7" s="76" t="s">
        <v>8</v>
      </c>
      <c r="B7" s="3" t="s">
        <v>243</v>
      </c>
      <c r="C7" s="76" t="s">
        <v>8</v>
      </c>
      <c r="D7" s="4">
        <v>1610929004</v>
      </c>
      <c r="E7" s="4">
        <v>33338806</v>
      </c>
      <c r="F7" s="4" t="s">
        <v>9</v>
      </c>
      <c r="G7" s="4">
        <v>1644267810</v>
      </c>
      <c r="H7" s="4">
        <v>1715101637</v>
      </c>
    </row>
    <row r="8" spans="1:9" ht="22.5" x14ac:dyDescent="0.3">
      <c r="A8" s="76" t="s">
        <v>8</v>
      </c>
      <c r="B8" s="76" t="s">
        <v>8</v>
      </c>
      <c r="C8" s="3" t="s">
        <v>244</v>
      </c>
      <c r="D8" s="4">
        <v>1610929004</v>
      </c>
      <c r="E8" s="4">
        <v>33338806</v>
      </c>
      <c r="F8" s="4" t="s">
        <v>9</v>
      </c>
      <c r="G8" s="4">
        <v>1644267810</v>
      </c>
      <c r="H8" s="4">
        <v>1715101637</v>
      </c>
    </row>
    <row r="9" spans="1:9" ht="22.5" x14ac:dyDescent="0.3">
      <c r="A9" s="76" t="s">
        <v>8</v>
      </c>
      <c r="B9" s="3" t="s">
        <v>245</v>
      </c>
      <c r="C9" s="76" t="s">
        <v>8</v>
      </c>
      <c r="D9" s="4">
        <v>6000350</v>
      </c>
      <c r="E9" s="4">
        <v>27613830</v>
      </c>
      <c r="F9" s="4" t="s">
        <v>9</v>
      </c>
      <c r="G9" s="4">
        <v>33614180</v>
      </c>
      <c r="H9" s="4">
        <v>27847060</v>
      </c>
    </row>
    <row r="10" spans="1:9" ht="22.5" x14ac:dyDescent="0.3">
      <c r="A10" s="76" t="s">
        <v>8</v>
      </c>
      <c r="B10" s="76" t="s">
        <v>8</v>
      </c>
      <c r="C10" s="3" t="s">
        <v>246</v>
      </c>
      <c r="D10" s="4">
        <v>6000350</v>
      </c>
      <c r="E10" s="4">
        <v>27613830</v>
      </c>
      <c r="F10" s="4" t="s">
        <v>9</v>
      </c>
      <c r="G10" s="4">
        <v>33614180</v>
      </c>
      <c r="H10" s="4">
        <v>27847060</v>
      </c>
    </row>
    <row r="11" spans="1:9" ht="22.5" x14ac:dyDescent="0.3">
      <c r="A11" s="3" t="s">
        <v>247</v>
      </c>
      <c r="B11" s="76" t="s">
        <v>8</v>
      </c>
      <c r="C11" s="76" t="s">
        <v>8</v>
      </c>
      <c r="D11" s="4">
        <v>5000000</v>
      </c>
      <c r="E11" s="4">
        <v>4171684011</v>
      </c>
      <c r="F11" s="4" t="s">
        <v>9</v>
      </c>
      <c r="G11" s="4">
        <v>4176684011</v>
      </c>
      <c r="H11" s="4">
        <v>3949543723</v>
      </c>
      <c r="I11" s="90"/>
    </row>
    <row r="12" spans="1:9" ht="22.5" x14ac:dyDescent="0.3">
      <c r="A12" s="76" t="s">
        <v>8</v>
      </c>
      <c r="B12" s="3" t="s">
        <v>248</v>
      </c>
      <c r="C12" s="76" t="s">
        <v>8</v>
      </c>
      <c r="D12" s="4">
        <v>5000000</v>
      </c>
      <c r="E12" s="4">
        <v>0</v>
      </c>
      <c r="F12" s="4" t="s">
        <v>9</v>
      </c>
      <c r="G12" s="4">
        <v>5000000</v>
      </c>
      <c r="H12" s="4">
        <v>5000000</v>
      </c>
      <c r="I12" s="90"/>
    </row>
    <row r="13" spans="1:9" ht="22.5" x14ac:dyDescent="0.3">
      <c r="A13" s="76" t="s">
        <v>8</v>
      </c>
      <c r="B13" s="76" t="s">
        <v>8</v>
      </c>
      <c r="C13" s="3" t="s">
        <v>249</v>
      </c>
      <c r="D13" s="4">
        <v>5000000</v>
      </c>
      <c r="E13" s="4">
        <v>0</v>
      </c>
      <c r="F13" s="4" t="s">
        <v>9</v>
      </c>
      <c r="G13" s="4">
        <v>5000000</v>
      </c>
      <c r="H13" s="4">
        <v>5000000</v>
      </c>
      <c r="I13" s="90"/>
    </row>
    <row r="14" spans="1:9" ht="22.5" x14ac:dyDescent="0.3">
      <c r="A14" s="76" t="s">
        <v>8</v>
      </c>
      <c r="B14" s="3" t="s">
        <v>250</v>
      </c>
      <c r="C14" s="76" t="s">
        <v>8</v>
      </c>
      <c r="D14" s="4">
        <v>0</v>
      </c>
      <c r="E14" s="4">
        <v>4171684011</v>
      </c>
      <c r="F14" s="4" t="s">
        <v>9</v>
      </c>
      <c r="G14" s="4">
        <v>4171684011</v>
      </c>
      <c r="H14" s="4">
        <v>3944543723</v>
      </c>
      <c r="I14" s="90"/>
    </row>
    <row r="15" spans="1:9" ht="22.5" x14ac:dyDescent="0.3">
      <c r="A15" s="76" t="s">
        <v>8</v>
      </c>
      <c r="B15" s="76" t="s">
        <v>8</v>
      </c>
      <c r="C15" s="3" t="s">
        <v>251</v>
      </c>
      <c r="D15" s="4">
        <v>0</v>
      </c>
      <c r="E15" s="4">
        <v>1335631574</v>
      </c>
      <c r="F15" s="4" t="s">
        <v>9</v>
      </c>
      <c r="G15" s="4">
        <v>1335631574</v>
      </c>
      <c r="H15" s="4">
        <v>1225631574</v>
      </c>
      <c r="I15" s="90"/>
    </row>
    <row r="16" spans="1:9" ht="22.5" x14ac:dyDescent="0.3">
      <c r="A16" s="76" t="s">
        <v>8</v>
      </c>
      <c r="B16" s="76" t="s">
        <v>8</v>
      </c>
      <c r="C16" s="3" t="s">
        <v>252</v>
      </c>
      <c r="D16" s="4">
        <v>0</v>
      </c>
      <c r="E16" s="4">
        <v>211642482</v>
      </c>
      <c r="F16" s="4" t="s">
        <v>9</v>
      </c>
      <c r="G16" s="4">
        <v>211642482</v>
      </c>
      <c r="H16" s="4">
        <v>204502983</v>
      </c>
      <c r="I16" s="90"/>
    </row>
    <row r="17" spans="1:9" ht="22.5" x14ac:dyDescent="0.3">
      <c r="A17" s="76" t="s">
        <v>8</v>
      </c>
      <c r="B17" s="76" t="s">
        <v>8</v>
      </c>
      <c r="C17" s="3" t="s">
        <v>253</v>
      </c>
      <c r="D17" s="4">
        <v>0</v>
      </c>
      <c r="E17" s="4">
        <v>2624409955</v>
      </c>
      <c r="F17" s="4" t="s">
        <v>9</v>
      </c>
      <c r="G17" s="4">
        <v>2624409955</v>
      </c>
      <c r="H17" s="4">
        <v>2514409166</v>
      </c>
      <c r="I17" s="90"/>
    </row>
    <row r="18" spans="1:9" ht="22.5" x14ac:dyDescent="0.3">
      <c r="A18" s="3" t="s">
        <v>254</v>
      </c>
      <c r="B18" s="76" t="s">
        <v>8</v>
      </c>
      <c r="C18" s="76" t="s">
        <v>8</v>
      </c>
      <c r="D18" s="4">
        <v>4675189456</v>
      </c>
      <c r="E18" s="4">
        <v>0</v>
      </c>
      <c r="F18" s="4" t="s">
        <v>9</v>
      </c>
      <c r="G18" s="4">
        <v>4675189456</v>
      </c>
      <c r="H18" s="4">
        <v>8093657540</v>
      </c>
    </row>
    <row r="19" spans="1:9" ht="22.5" x14ac:dyDescent="0.3">
      <c r="A19" s="76" t="s">
        <v>8</v>
      </c>
      <c r="B19" s="3" t="s">
        <v>255</v>
      </c>
      <c r="C19" s="76" t="s">
        <v>8</v>
      </c>
      <c r="D19" s="4">
        <v>4675189456</v>
      </c>
      <c r="E19" s="4">
        <v>0</v>
      </c>
      <c r="F19" s="4" t="s">
        <v>9</v>
      </c>
      <c r="G19" s="4">
        <v>4675189456</v>
      </c>
      <c r="H19" s="4">
        <v>8093657540</v>
      </c>
    </row>
    <row r="20" spans="1:9" ht="22.5" x14ac:dyDescent="0.3">
      <c r="A20" s="76" t="s">
        <v>8</v>
      </c>
      <c r="B20" s="76" t="s">
        <v>8</v>
      </c>
      <c r="C20" s="3" t="s">
        <v>256</v>
      </c>
      <c r="D20" s="4">
        <v>1752164250</v>
      </c>
      <c r="E20" s="4">
        <v>0</v>
      </c>
      <c r="F20" s="4" t="s">
        <v>9</v>
      </c>
      <c r="G20" s="4">
        <v>1752164250</v>
      </c>
      <c r="H20" s="4">
        <v>193931000</v>
      </c>
    </row>
    <row r="21" spans="1:9" ht="22.5" x14ac:dyDescent="0.3">
      <c r="A21" s="76" t="s">
        <v>8</v>
      </c>
      <c r="B21" s="76" t="s">
        <v>8</v>
      </c>
      <c r="C21" s="3" t="s">
        <v>257</v>
      </c>
      <c r="D21" s="4">
        <v>4965904000</v>
      </c>
      <c r="E21" s="4">
        <v>0</v>
      </c>
      <c r="F21" s="4" t="s">
        <v>9</v>
      </c>
      <c r="G21" s="4">
        <v>4965904000</v>
      </c>
      <c r="H21" s="4">
        <v>4965904000</v>
      </c>
    </row>
    <row r="22" spans="1:9" ht="22.5" x14ac:dyDescent="0.3">
      <c r="A22" s="76" t="s">
        <v>8</v>
      </c>
      <c r="B22" s="76" t="s">
        <v>8</v>
      </c>
      <c r="C22" s="3" t="s">
        <v>258</v>
      </c>
      <c r="D22" s="4">
        <v>-2622990086</v>
      </c>
      <c r="E22" s="4">
        <v>0</v>
      </c>
      <c r="F22" s="4" t="s">
        <v>9</v>
      </c>
      <c r="G22" s="4">
        <v>-2622990086</v>
      </c>
      <c r="H22" s="4">
        <v>0</v>
      </c>
    </row>
    <row r="23" spans="1:9" ht="22.5" x14ac:dyDescent="0.3">
      <c r="A23" s="76" t="s">
        <v>8</v>
      </c>
      <c r="B23" s="76" t="s">
        <v>8</v>
      </c>
      <c r="C23" s="3" t="s">
        <v>259</v>
      </c>
      <c r="D23" s="4">
        <v>1122793066</v>
      </c>
      <c r="E23" s="4">
        <v>0</v>
      </c>
      <c r="F23" s="4" t="s">
        <v>9</v>
      </c>
      <c r="G23" s="4">
        <v>1122793066</v>
      </c>
      <c r="H23" s="4">
        <v>1079789836</v>
      </c>
    </row>
    <row r="24" spans="1:9" ht="22.5" x14ac:dyDescent="0.3">
      <c r="A24" s="76" t="s">
        <v>8</v>
      </c>
      <c r="B24" s="76" t="s">
        <v>8</v>
      </c>
      <c r="C24" s="3" t="s">
        <v>260</v>
      </c>
      <c r="D24" s="4">
        <v>-1027067435</v>
      </c>
      <c r="E24" s="4">
        <v>0</v>
      </c>
      <c r="F24" s="4" t="s">
        <v>9</v>
      </c>
      <c r="G24" s="4">
        <v>-1027067435</v>
      </c>
      <c r="H24" s="4">
        <v>0</v>
      </c>
    </row>
    <row r="25" spans="1:9" ht="22.5" x14ac:dyDescent="0.3">
      <c r="A25" s="76" t="s">
        <v>8</v>
      </c>
      <c r="B25" s="76" t="s">
        <v>8</v>
      </c>
      <c r="C25" s="3" t="s">
        <v>261</v>
      </c>
      <c r="D25" s="4">
        <v>704246020</v>
      </c>
      <c r="E25" s="4">
        <v>0</v>
      </c>
      <c r="F25" s="4" t="s">
        <v>9</v>
      </c>
      <c r="G25" s="4">
        <v>704246020</v>
      </c>
      <c r="H25" s="4">
        <v>654270020</v>
      </c>
    </row>
    <row r="26" spans="1:9" ht="22.5" x14ac:dyDescent="0.3">
      <c r="A26" s="76" t="s">
        <v>8</v>
      </c>
      <c r="B26" s="76" t="s">
        <v>8</v>
      </c>
      <c r="C26" s="3" t="s">
        <v>262</v>
      </c>
      <c r="D26" s="4">
        <v>-617572264</v>
      </c>
      <c r="E26" s="4">
        <v>0</v>
      </c>
      <c r="F26" s="4" t="s">
        <v>9</v>
      </c>
      <c r="G26" s="4">
        <v>-617572264</v>
      </c>
      <c r="H26" s="4">
        <v>0</v>
      </c>
    </row>
    <row r="27" spans="1:9" ht="22.5" x14ac:dyDescent="0.3">
      <c r="A27" s="76" t="s">
        <v>8</v>
      </c>
      <c r="B27" s="76" t="s">
        <v>8</v>
      </c>
      <c r="C27" s="3" t="s">
        <v>263</v>
      </c>
      <c r="D27" s="4">
        <v>148772621</v>
      </c>
      <c r="E27" s="4">
        <v>0</v>
      </c>
      <c r="F27" s="4" t="s">
        <v>9</v>
      </c>
      <c r="G27" s="4">
        <v>148772621</v>
      </c>
      <c r="H27" s="4">
        <v>203946601</v>
      </c>
    </row>
    <row r="28" spans="1:9" ht="22.5" x14ac:dyDescent="0.3">
      <c r="A28" s="76" t="s">
        <v>8</v>
      </c>
      <c r="B28" s="76" t="s">
        <v>8</v>
      </c>
      <c r="C28" s="3" t="s">
        <v>264</v>
      </c>
      <c r="D28" s="4">
        <v>-142469913</v>
      </c>
      <c r="E28" s="4">
        <v>0</v>
      </c>
      <c r="F28" s="4" t="s">
        <v>9</v>
      </c>
      <c r="G28" s="4">
        <v>-142469913</v>
      </c>
      <c r="H28" s="4">
        <v>0</v>
      </c>
    </row>
    <row r="29" spans="1:9" ht="22.5" x14ac:dyDescent="0.3">
      <c r="A29" s="76" t="s">
        <v>8</v>
      </c>
      <c r="B29" s="76" t="s">
        <v>8</v>
      </c>
      <c r="C29" s="3" t="s">
        <v>265</v>
      </c>
      <c r="D29" s="4">
        <v>821125140</v>
      </c>
      <c r="E29" s="4">
        <v>0</v>
      </c>
      <c r="F29" s="4" t="s">
        <v>9</v>
      </c>
      <c r="G29" s="4">
        <v>821125140</v>
      </c>
      <c r="H29" s="4">
        <v>779216083</v>
      </c>
    </row>
    <row r="30" spans="1:9" ht="22.5" x14ac:dyDescent="0.3">
      <c r="A30" s="76" t="s">
        <v>8</v>
      </c>
      <c r="B30" s="76" t="s">
        <v>8</v>
      </c>
      <c r="C30" s="3" t="s">
        <v>266</v>
      </c>
      <c r="D30" s="4">
        <v>-725715943</v>
      </c>
      <c r="E30" s="4">
        <v>0</v>
      </c>
      <c r="F30" s="4" t="s">
        <v>9</v>
      </c>
      <c r="G30" s="4">
        <v>-725715943</v>
      </c>
      <c r="H30" s="4">
        <v>0</v>
      </c>
    </row>
    <row r="31" spans="1:9" ht="22.5" x14ac:dyDescent="0.3">
      <c r="A31" s="76" t="s">
        <v>8</v>
      </c>
      <c r="B31" s="76" t="s">
        <v>8</v>
      </c>
      <c r="C31" s="3" t="s">
        <v>267</v>
      </c>
      <c r="D31" s="4">
        <v>296000000</v>
      </c>
      <c r="E31" s="4">
        <v>0</v>
      </c>
      <c r="F31" s="4" t="s">
        <v>9</v>
      </c>
      <c r="G31" s="4">
        <v>296000000</v>
      </c>
      <c r="H31" s="4">
        <v>216600000</v>
      </c>
    </row>
    <row r="32" spans="1:9" x14ac:dyDescent="0.3">
      <c r="A32" s="76" t="s">
        <v>268</v>
      </c>
      <c r="B32" s="76" t="s">
        <v>8</v>
      </c>
      <c r="C32" s="76" t="s">
        <v>8</v>
      </c>
      <c r="D32" s="4">
        <v>6297118810</v>
      </c>
      <c r="E32" s="4">
        <v>4232636647</v>
      </c>
      <c r="F32" s="4" t="s">
        <v>9</v>
      </c>
      <c r="G32" s="4">
        <v>10529755457</v>
      </c>
      <c r="H32" s="4">
        <v>13786149960</v>
      </c>
    </row>
    <row r="33" spans="1:9" ht="22.5" x14ac:dyDescent="0.3">
      <c r="A33" s="3" t="s">
        <v>269</v>
      </c>
      <c r="B33" s="76" t="s">
        <v>8</v>
      </c>
      <c r="C33" s="76" t="s">
        <v>8</v>
      </c>
      <c r="D33" s="4">
        <v>1390692004</v>
      </c>
      <c r="E33" s="4">
        <v>0</v>
      </c>
      <c r="F33" s="4" t="s">
        <v>9</v>
      </c>
      <c r="G33" s="4">
        <v>1390692004</v>
      </c>
      <c r="H33" s="4">
        <v>1533804918</v>
      </c>
    </row>
    <row r="34" spans="1:9" ht="22.5" x14ac:dyDescent="0.3">
      <c r="A34" s="76" t="s">
        <v>8</v>
      </c>
      <c r="B34" s="3" t="s">
        <v>270</v>
      </c>
      <c r="C34" s="76" t="s">
        <v>8</v>
      </c>
      <c r="D34" s="4">
        <v>62046596</v>
      </c>
      <c r="E34" s="4">
        <v>0</v>
      </c>
      <c r="F34" s="4" t="s">
        <v>9</v>
      </c>
      <c r="G34" s="4">
        <v>62046596</v>
      </c>
      <c r="H34" s="4">
        <v>86387942</v>
      </c>
    </row>
    <row r="35" spans="1:9" ht="22.5" x14ac:dyDescent="0.3">
      <c r="A35" s="76" t="s">
        <v>8</v>
      </c>
      <c r="B35" s="76" t="s">
        <v>8</v>
      </c>
      <c r="C35" s="3" t="s">
        <v>271</v>
      </c>
      <c r="D35" s="4">
        <v>3808940</v>
      </c>
      <c r="E35" s="4">
        <v>0</v>
      </c>
      <c r="F35" s="4" t="s">
        <v>9</v>
      </c>
      <c r="G35" s="4">
        <v>3808940</v>
      </c>
      <c r="H35" s="4">
        <v>3677210</v>
      </c>
    </row>
    <row r="36" spans="1:9" ht="22.5" x14ac:dyDescent="0.3">
      <c r="A36" s="76" t="s">
        <v>8</v>
      </c>
      <c r="B36" s="76" t="s">
        <v>8</v>
      </c>
      <c r="C36" s="3" t="s">
        <v>272</v>
      </c>
      <c r="D36" s="4">
        <v>-14319890</v>
      </c>
      <c r="E36" s="4">
        <v>0</v>
      </c>
      <c r="F36" s="4" t="s">
        <v>9</v>
      </c>
      <c r="G36" s="4">
        <v>-14319890</v>
      </c>
      <c r="H36" s="4">
        <v>-11592880</v>
      </c>
    </row>
    <row r="37" spans="1:9" ht="22.5" x14ac:dyDescent="0.3">
      <c r="A37" s="76" t="s">
        <v>8</v>
      </c>
      <c r="B37" s="76" t="s">
        <v>8</v>
      </c>
      <c r="C37" s="3" t="s">
        <v>273</v>
      </c>
      <c r="D37" s="4">
        <v>68107846</v>
      </c>
      <c r="E37" s="4">
        <v>0</v>
      </c>
      <c r="F37" s="4" t="s">
        <v>9</v>
      </c>
      <c r="G37" s="4">
        <v>68107846</v>
      </c>
      <c r="H37" s="4">
        <v>93633912</v>
      </c>
    </row>
    <row r="38" spans="1:9" ht="22.5" x14ac:dyDescent="0.3">
      <c r="A38" s="76" t="s">
        <v>8</v>
      </c>
      <c r="B38" s="76" t="s">
        <v>8</v>
      </c>
      <c r="C38" s="3" t="s">
        <v>274</v>
      </c>
      <c r="D38" s="4">
        <v>4449700</v>
      </c>
      <c r="E38" s="4">
        <v>0</v>
      </c>
      <c r="F38" s="4" t="s">
        <v>9</v>
      </c>
      <c r="G38" s="4">
        <v>4449700</v>
      </c>
      <c r="H38" s="4">
        <v>669700</v>
      </c>
    </row>
    <row r="39" spans="1:9" ht="22.5" x14ac:dyDescent="0.3">
      <c r="A39" s="76" t="s">
        <v>8</v>
      </c>
      <c r="B39" s="3" t="s">
        <v>275</v>
      </c>
      <c r="C39" s="76" t="s">
        <v>8</v>
      </c>
      <c r="D39" s="4">
        <v>1327264400</v>
      </c>
      <c r="E39" s="4">
        <v>0</v>
      </c>
      <c r="F39" s="4" t="s">
        <v>9</v>
      </c>
      <c r="G39" s="4">
        <v>1327264400</v>
      </c>
      <c r="H39" s="4">
        <v>1444995750</v>
      </c>
    </row>
    <row r="40" spans="1:9" ht="22.5" x14ac:dyDescent="0.3">
      <c r="A40" s="76" t="s">
        <v>8</v>
      </c>
      <c r="B40" s="76" t="s">
        <v>8</v>
      </c>
      <c r="C40" s="3" t="s">
        <v>276</v>
      </c>
      <c r="D40" s="4">
        <v>1239864400</v>
      </c>
      <c r="E40" s="4">
        <v>0</v>
      </c>
      <c r="F40" s="4" t="s">
        <v>9</v>
      </c>
      <c r="G40" s="4">
        <v>1239864400</v>
      </c>
      <c r="H40" s="4">
        <v>1418892750</v>
      </c>
    </row>
    <row r="41" spans="1:9" ht="22.5" x14ac:dyDescent="0.3">
      <c r="A41" s="76" t="s">
        <v>8</v>
      </c>
      <c r="B41" s="76" t="s">
        <v>8</v>
      </c>
      <c r="C41" s="3" t="s">
        <v>277</v>
      </c>
      <c r="D41" s="4">
        <v>87400000</v>
      </c>
      <c r="E41" s="4">
        <v>0</v>
      </c>
      <c r="F41" s="4" t="s">
        <v>9</v>
      </c>
      <c r="G41" s="4">
        <v>87400000</v>
      </c>
      <c r="H41" s="4">
        <v>26103000</v>
      </c>
    </row>
    <row r="42" spans="1:9" ht="22.5" x14ac:dyDescent="0.3">
      <c r="A42" s="76" t="s">
        <v>8</v>
      </c>
      <c r="B42" s="3" t="s">
        <v>278</v>
      </c>
      <c r="C42" s="76" t="s">
        <v>8</v>
      </c>
      <c r="D42" s="4">
        <v>1381008</v>
      </c>
      <c r="E42" s="4">
        <v>0</v>
      </c>
      <c r="F42" s="4" t="s">
        <v>9</v>
      </c>
      <c r="G42" s="4">
        <v>1381008</v>
      </c>
      <c r="H42" s="4">
        <v>2421226</v>
      </c>
    </row>
    <row r="43" spans="1:9" ht="22.5" x14ac:dyDescent="0.3">
      <c r="A43" s="76" t="s">
        <v>8</v>
      </c>
      <c r="B43" s="76" t="s">
        <v>8</v>
      </c>
      <c r="C43" s="3" t="s">
        <v>279</v>
      </c>
      <c r="D43" s="4">
        <v>1381008</v>
      </c>
      <c r="E43" s="4">
        <v>0</v>
      </c>
      <c r="F43" s="4" t="s">
        <v>9</v>
      </c>
      <c r="G43" s="4">
        <v>1381008</v>
      </c>
      <c r="H43" s="4">
        <v>2421226</v>
      </c>
    </row>
    <row r="44" spans="1:9" ht="22.5" x14ac:dyDescent="0.3">
      <c r="A44" s="3" t="s">
        <v>280</v>
      </c>
      <c r="B44" s="76" t="s">
        <v>8</v>
      </c>
      <c r="C44" s="76" t="s">
        <v>8</v>
      </c>
      <c r="D44" s="4">
        <v>1200000</v>
      </c>
      <c r="E44" s="4">
        <v>0</v>
      </c>
      <c r="F44" s="4" t="s">
        <v>9</v>
      </c>
      <c r="G44" s="4">
        <v>1200000</v>
      </c>
      <c r="H44" s="4">
        <v>1200000</v>
      </c>
    </row>
    <row r="45" spans="1:9" ht="22.5" x14ac:dyDescent="0.3">
      <c r="A45" s="76" t="s">
        <v>8</v>
      </c>
      <c r="B45" s="3" t="s">
        <v>281</v>
      </c>
      <c r="C45" s="76" t="s">
        <v>8</v>
      </c>
      <c r="D45" s="4">
        <v>1200000</v>
      </c>
      <c r="E45" s="4">
        <v>0</v>
      </c>
      <c r="F45" s="4" t="s">
        <v>9</v>
      </c>
      <c r="G45" s="4">
        <v>1200000</v>
      </c>
      <c r="H45" s="4">
        <v>1200000</v>
      </c>
    </row>
    <row r="46" spans="1:9" ht="22.5" x14ac:dyDescent="0.3">
      <c r="A46" s="76" t="s">
        <v>8</v>
      </c>
      <c r="B46" s="76" t="s">
        <v>8</v>
      </c>
      <c r="C46" s="3" t="s">
        <v>282</v>
      </c>
      <c r="D46" s="4">
        <v>1200000</v>
      </c>
      <c r="E46" s="4">
        <v>0</v>
      </c>
      <c r="F46" s="4" t="s">
        <v>9</v>
      </c>
      <c r="G46" s="4">
        <v>1200000</v>
      </c>
      <c r="H46" s="4">
        <v>1200000</v>
      </c>
    </row>
    <row r="47" spans="1:9" ht="22.5" x14ac:dyDescent="0.3">
      <c r="A47" s="3" t="s">
        <v>283</v>
      </c>
      <c r="B47" s="76" t="s">
        <v>8</v>
      </c>
      <c r="C47" s="76" t="s">
        <v>8</v>
      </c>
      <c r="D47" s="4">
        <v>4905226806</v>
      </c>
      <c r="E47" s="4">
        <v>4232636647</v>
      </c>
      <c r="F47" s="4" t="s">
        <v>9</v>
      </c>
      <c r="G47" s="4">
        <v>9137863453</v>
      </c>
      <c r="H47" s="4">
        <v>12251145042</v>
      </c>
      <c r="I47" s="90"/>
    </row>
    <row r="48" spans="1:9" ht="22.5" x14ac:dyDescent="0.3">
      <c r="A48" s="76" t="s">
        <v>8</v>
      </c>
      <c r="B48" s="3" t="s">
        <v>284</v>
      </c>
      <c r="C48" s="76" t="s">
        <v>8</v>
      </c>
      <c r="D48" s="4">
        <v>1705504450</v>
      </c>
      <c r="E48" s="4">
        <v>0</v>
      </c>
      <c r="F48" s="4" t="s">
        <v>9</v>
      </c>
      <c r="G48" s="4">
        <v>1705504450</v>
      </c>
      <c r="H48" s="4">
        <v>8093657540</v>
      </c>
      <c r="I48" s="90"/>
    </row>
    <row r="49" spans="1:9" ht="22.5" x14ac:dyDescent="0.3">
      <c r="A49" s="76" t="s">
        <v>8</v>
      </c>
      <c r="B49" s="76" t="s">
        <v>8</v>
      </c>
      <c r="C49" s="3" t="s">
        <v>285</v>
      </c>
      <c r="D49" s="4">
        <v>1488904450</v>
      </c>
      <c r="E49" s="4">
        <v>0</v>
      </c>
      <c r="F49" s="4" t="s">
        <v>9</v>
      </c>
      <c r="G49" s="4">
        <v>1488904450</v>
      </c>
      <c r="H49" s="4">
        <v>5159835000</v>
      </c>
      <c r="I49" s="90"/>
    </row>
    <row r="50" spans="1:9" ht="22.5" x14ac:dyDescent="0.3">
      <c r="A50" s="76" t="s">
        <v>8</v>
      </c>
      <c r="B50" s="76" t="s">
        <v>8</v>
      </c>
      <c r="C50" s="3" t="s">
        <v>286</v>
      </c>
      <c r="D50" s="4">
        <v>216600000</v>
      </c>
      <c r="E50" s="4">
        <v>0</v>
      </c>
      <c r="F50" s="4" t="s">
        <v>9</v>
      </c>
      <c r="G50" s="4">
        <v>216600000</v>
      </c>
      <c r="H50" s="4">
        <v>2933822540</v>
      </c>
      <c r="I50" s="90"/>
    </row>
    <row r="51" spans="1:9" ht="22.5" x14ac:dyDescent="0.3">
      <c r="A51" s="76" t="s">
        <v>8</v>
      </c>
      <c r="B51" s="3" t="s">
        <v>287</v>
      </c>
      <c r="C51" s="76" t="s">
        <v>8</v>
      </c>
      <c r="D51" s="4">
        <v>0</v>
      </c>
      <c r="E51" s="4">
        <v>4172684011</v>
      </c>
      <c r="F51" s="4" t="s">
        <v>9</v>
      </c>
      <c r="G51" s="4">
        <v>4171684011</v>
      </c>
      <c r="H51" s="4">
        <v>3944543723</v>
      </c>
      <c r="I51" s="90"/>
    </row>
    <row r="52" spans="1:9" ht="22.5" x14ac:dyDescent="0.3">
      <c r="A52" s="76" t="s">
        <v>8</v>
      </c>
      <c r="B52" s="76" t="s">
        <v>8</v>
      </c>
      <c r="C52" s="3" t="s">
        <v>288</v>
      </c>
      <c r="D52" s="4">
        <v>0</v>
      </c>
      <c r="E52" s="4">
        <v>1335631574</v>
      </c>
      <c r="F52" s="4" t="s">
        <v>9</v>
      </c>
      <c r="G52" s="4">
        <v>1335631574</v>
      </c>
      <c r="H52" s="4">
        <v>1225631574</v>
      </c>
      <c r="I52" s="90"/>
    </row>
    <row r="53" spans="1:9" ht="22.5" x14ac:dyDescent="0.3">
      <c r="A53" s="76" t="s">
        <v>8</v>
      </c>
      <c r="B53" s="76" t="s">
        <v>8</v>
      </c>
      <c r="C53" s="3" t="s">
        <v>289</v>
      </c>
      <c r="D53" s="4">
        <v>0</v>
      </c>
      <c r="E53" s="4">
        <v>211642482</v>
      </c>
      <c r="F53" s="4" t="s">
        <v>9</v>
      </c>
      <c r="G53" s="4">
        <v>211642482</v>
      </c>
      <c r="H53" s="4">
        <v>204502983</v>
      </c>
      <c r="I53" s="90"/>
    </row>
    <row r="54" spans="1:9" ht="22.5" x14ac:dyDescent="0.3">
      <c r="A54" s="76" t="s">
        <v>8</v>
      </c>
      <c r="B54" s="76" t="s">
        <v>8</v>
      </c>
      <c r="C54" s="3" t="s">
        <v>290</v>
      </c>
      <c r="D54" s="4">
        <v>0</v>
      </c>
      <c r="E54" s="4">
        <v>2624409955</v>
      </c>
      <c r="F54" s="4" t="s">
        <v>9</v>
      </c>
      <c r="G54" s="4">
        <v>2624409955</v>
      </c>
      <c r="H54" s="4">
        <v>2514409166</v>
      </c>
      <c r="I54" s="90"/>
    </row>
    <row r="55" spans="1:9" ht="22.5" x14ac:dyDescent="0.3">
      <c r="A55" s="76" t="s">
        <v>8</v>
      </c>
      <c r="B55" s="3" t="s">
        <v>291</v>
      </c>
      <c r="C55" s="76" t="s">
        <v>8</v>
      </c>
      <c r="D55" s="4">
        <v>3199722356</v>
      </c>
      <c r="E55" s="4">
        <v>60952636</v>
      </c>
      <c r="F55" s="4" t="s">
        <v>9</v>
      </c>
      <c r="G55" s="4">
        <v>3260674992</v>
      </c>
      <c r="H55" s="4">
        <v>212943779</v>
      </c>
      <c r="I55" s="90"/>
    </row>
    <row r="56" spans="1:9" ht="22.5" x14ac:dyDescent="0.3">
      <c r="A56" s="76" t="s">
        <v>8</v>
      </c>
      <c r="B56" s="76" t="s">
        <v>8</v>
      </c>
      <c r="C56" s="3" t="s">
        <v>292</v>
      </c>
      <c r="D56" s="4">
        <v>2950783628</v>
      </c>
      <c r="E56" s="4">
        <v>0</v>
      </c>
      <c r="F56" s="4" t="s">
        <v>9</v>
      </c>
      <c r="G56" s="4">
        <v>2950783628</v>
      </c>
      <c r="H56" s="4">
        <v>202321905</v>
      </c>
      <c r="I56" s="90"/>
    </row>
    <row r="57" spans="1:9" ht="22.5" x14ac:dyDescent="0.3">
      <c r="A57" s="76" t="s">
        <v>8</v>
      </c>
      <c r="B57" s="76" t="s">
        <v>8</v>
      </c>
      <c r="C57" s="3" t="s">
        <v>293</v>
      </c>
      <c r="D57" s="4">
        <v>248938728</v>
      </c>
      <c r="E57" s="4">
        <v>60952636</v>
      </c>
      <c r="F57" s="4" t="s">
        <v>9</v>
      </c>
      <c r="G57" s="4">
        <v>309891364</v>
      </c>
      <c r="H57" s="4">
        <v>10621874</v>
      </c>
      <c r="I57" s="90"/>
    </row>
    <row r="58" spans="1:9" x14ac:dyDescent="0.3">
      <c r="A58" s="76" t="s">
        <v>294</v>
      </c>
      <c r="B58" s="76" t="s">
        <v>8</v>
      </c>
      <c r="C58" s="76" t="s">
        <v>8</v>
      </c>
      <c r="D58" s="4">
        <v>6297118810</v>
      </c>
      <c r="E58" s="4">
        <v>4232636647</v>
      </c>
      <c r="F58" s="4" t="s">
        <v>9</v>
      </c>
      <c r="G58" s="4">
        <v>10529755457</v>
      </c>
      <c r="H58" s="4">
        <v>13786149960</v>
      </c>
    </row>
  </sheetData>
  <sheetProtection password="CC3D" sheet="1" objects="1" scenarios="1"/>
  <mergeCells count="3">
    <mergeCell ref="A1:H1"/>
    <mergeCell ref="A2:H2"/>
    <mergeCell ref="A3:H3"/>
  </mergeCells>
  <phoneticPr fontId="19" type="noConversion"/>
  <pageMargins left="0.15748031496062992" right="0.15748031496062992" top="0.64" bottom="0.68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8"/>
  <sheetViews>
    <sheetView tabSelected="1" workbookViewId="0">
      <selection activeCell="G14" sqref="G14"/>
    </sheetView>
  </sheetViews>
  <sheetFormatPr defaultRowHeight="16.5" x14ac:dyDescent="0.3"/>
  <cols>
    <col min="1" max="1" width="15.625" style="131" customWidth="1"/>
    <col min="2" max="2" width="15.375" style="131" customWidth="1"/>
    <col min="3" max="3" width="19.875" customWidth="1"/>
    <col min="4" max="5" width="15.875" style="131" customWidth="1"/>
  </cols>
  <sheetData>
    <row r="1" spans="1:5" ht="51" customHeight="1" x14ac:dyDescent="0.3">
      <c r="A1" s="185" t="s">
        <v>629</v>
      </c>
      <c r="B1" s="186"/>
      <c r="C1" s="186"/>
      <c r="D1" s="186"/>
      <c r="E1" s="186"/>
    </row>
    <row r="2" spans="1:5" x14ac:dyDescent="0.3">
      <c r="E2" s="131" t="s">
        <v>205</v>
      </c>
    </row>
    <row r="3" spans="1:5" x14ac:dyDescent="0.3">
      <c r="A3" s="132" t="s">
        <v>296</v>
      </c>
      <c r="B3" s="132" t="s">
        <v>297</v>
      </c>
      <c r="C3" s="133" t="s">
        <v>299</v>
      </c>
      <c r="D3" s="132" t="s">
        <v>300</v>
      </c>
      <c r="E3" s="132" t="s">
        <v>301</v>
      </c>
    </row>
    <row r="4" spans="1:5" x14ac:dyDescent="0.3">
      <c r="A4" s="132">
        <v>1677881990</v>
      </c>
      <c r="B4" s="132">
        <v>14784934960</v>
      </c>
      <c r="C4" s="133" t="s">
        <v>302</v>
      </c>
      <c r="D4" s="132">
        <v>13107052970</v>
      </c>
      <c r="E4" s="132">
        <v>0</v>
      </c>
    </row>
    <row r="5" spans="1:5" x14ac:dyDescent="0.3">
      <c r="A5" s="132">
        <v>1644267810</v>
      </c>
      <c r="B5" s="132">
        <v>14726473720</v>
      </c>
      <c r="C5" s="133" t="s">
        <v>303</v>
      </c>
      <c r="D5" s="132">
        <v>13082205910</v>
      </c>
      <c r="E5" s="132">
        <v>0</v>
      </c>
    </row>
    <row r="6" spans="1:5" x14ac:dyDescent="0.3">
      <c r="A6" s="132">
        <v>0</v>
      </c>
      <c r="B6" s="132">
        <v>3391804459</v>
      </c>
      <c r="C6" s="133" t="s">
        <v>304</v>
      </c>
      <c r="D6" s="132">
        <v>3391804459</v>
      </c>
      <c r="E6" s="132">
        <v>0</v>
      </c>
    </row>
    <row r="7" spans="1:5" x14ac:dyDescent="0.3">
      <c r="A7" s="132">
        <v>1644267810</v>
      </c>
      <c r="B7" s="132">
        <v>11334669261</v>
      </c>
      <c r="C7" s="133" t="s">
        <v>305</v>
      </c>
      <c r="D7" s="132">
        <v>9690401451</v>
      </c>
      <c r="E7" s="132">
        <v>0</v>
      </c>
    </row>
    <row r="8" spans="1:5" x14ac:dyDescent="0.3">
      <c r="A8" s="132">
        <v>33614180</v>
      </c>
      <c r="B8" s="132">
        <v>58461240</v>
      </c>
      <c r="C8" s="133" t="s">
        <v>306</v>
      </c>
      <c r="D8" s="132">
        <v>24847060</v>
      </c>
      <c r="E8" s="132">
        <v>0</v>
      </c>
    </row>
    <row r="9" spans="1:5" x14ac:dyDescent="0.3">
      <c r="A9" s="132">
        <v>33614180</v>
      </c>
      <c r="B9" s="132">
        <v>58461240</v>
      </c>
      <c r="C9" s="133" t="s">
        <v>307</v>
      </c>
      <c r="D9" s="132">
        <v>24847060</v>
      </c>
      <c r="E9" s="132">
        <v>0</v>
      </c>
    </row>
    <row r="10" spans="1:5" x14ac:dyDescent="0.3">
      <c r="A10" s="132">
        <v>4176684011</v>
      </c>
      <c r="B10" s="132">
        <v>7894214468</v>
      </c>
      <c r="C10" s="133" t="s">
        <v>308</v>
      </c>
      <c r="D10" s="132">
        <v>3717530457</v>
      </c>
      <c r="E10" s="132">
        <v>0</v>
      </c>
    </row>
    <row r="11" spans="1:5" x14ac:dyDescent="0.3">
      <c r="A11" s="132">
        <v>5000000</v>
      </c>
      <c r="B11" s="132">
        <v>5000000</v>
      </c>
      <c r="C11" s="133" t="s">
        <v>309</v>
      </c>
      <c r="D11" s="132">
        <v>0</v>
      </c>
      <c r="E11" s="132">
        <v>0</v>
      </c>
    </row>
    <row r="12" spans="1:5" x14ac:dyDescent="0.3">
      <c r="A12" s="132">
        <v>5000000</v>
      </c>
      <c r="B12" s="132">
        <v>5000000</v>
      </c>
      <c r="C12" s="133" t="s">
        <v>310</v>
      </c>
      <c r="D12" s="132">
        <v>0</v>
      </c>
      <c r="E12" s="132">
        <v>0</v>
      </c>
    </row>
    <row r="13" spans="1:5" x14ac:dyDescent="0.3">
      <c r="A13" s="132">
        <v>4171684011</v>
      </c>
      <c r="B13" s="132">
        <v>7889214468</v>
      </c>
      <c r="C13" s="133" t="s">
        <v>311</v>
      </c>
      <c r="D13" s="132">
        <v>3717530457</v>
      </c>
      <c r="E13" s="132">
        <v>0</v>
      </c>
    </row>
    <row r="14" spans="1:5" x14ac:dyDescent="0.3">
      <c r="A14" s="132">
        <v>1335631574</v>
      </c>
      <c r="B14" s="132">
        <v>2783852123</v>
      </c>
      <c r="C14" s="133" t="s">
        <v>312</v>
      </c>
      <c r="D14" s="132">
        <v>1448220549</v>
      </c>
      <c r="E14" s="132">
        <v>0</v>
      </c>
    </row>
    <row r="15" spans="1:5" x14ac:dyDescent="0.3">
      <c r="A15" s="132">
        <v>211642482</v>
      </c>
      <c r="B15" s="132">
        <v>366541471</v>
      </c>
      <c r="C15" s="133" t="s">
        <v>313</v>
      </c>
      <c r="D15" s="132">
        <v>154898989</v>
      </c>
      <c r="E15" s="132">
        <v>0</v>
      </c>
    </row>
    <row r="16" spans="1:5" x14ac:dyDescent="0.3">
      <c r="A16" s="132">
        <v>2624409955</v>
      </c>
      <c r="B16" s="132">
        <v>4738820874</v>
      </c>
      <c r="C16" s="133" t="s">
        <v>314</v>
      </c>
      <c r="D16" s="132">
        <v>2114410919</v>
      </c>
      <c r="E16" s="132">
        <v>0</v>
      </c>
    </row>
    <row r="17" spans="1:5" x14ac:dyDescent="0.3">
      <c r="A17" s="132">
        <v>9811005097</v>
      </c>
      <c r="B17" s="132">
        <v>9866179077</v>
      </c>
      <c r="C17" s="133" t="s">
        <v>315</v>
      </c>
      <c r="D17" s="132">
        <v>55173980</v>
      </c>
      <c r="E17" s="132">
        <v>0</v>
      </c>
    </row>
    <row r="18" spans="1:5" x14ac:dyDescent="0.3">
      <c r="A18" s="132">
        <v>9811005097</v>
      </c>
      <c r="B18" s="132">
        <v>9866179077</v>
      </c>
      <c r="C18" s="133" t="s">
        <v>316</v>
      </c>
      <c r="D18" s="132">
        <v>55173980</v>
      </c>
      <c r="E18" s="132">
        <v>0</v>
      </c>
    </row>
    <row r="19" spans="1:5" x14ac:dyDescent="0.3">
      <c r="A19" s="132">
        <v>1752164250</v>
      </c>
      <c r="B19" s="132">
        <v>1752164250</v>
      </c>
      <c r="C19" s="133" t="s">
        <v>317</v>
      </c>
      <c r="D19" s="132">
        <v>0</v>
      </c>
      <c r="E19" s="132">
        <v>0</v>
      </c>
    </row>
    <row r="20" spans="1:5" x14ac:dyDescent="0.3">
      <c r="A20" s="132">
        <v>4965904000</v>
      </c>
      <c r="B20" s="132">
        <v>4965904000</v>
      </c>
      <c r="C20" s="133" t="s">
        <v>318</v>
      </c>
      <c r="D20" s="132">
        <v>0</v>
      </c>
      <c r="E20" s="132">
        <v>0</v>
      </c>
    </row>
    <row r="21" spans="1:5" x14ac:dyDescent="0.3">
      <c r="A21" s="132">
        <v>1122793066</v>
      </c>
      <c r="B21" s="132">
        <v>1122793066</v>
      </c>
      <c r="C21" s="133" t="s">
        <v>319</v>
      </c>
      <c r="D21" s="132">
        <v>0</v>
      </c>
      <c r="E21" s="132">
        <v>0</v>
      </c>
    </row>
    <row r="22" spans="1:5" x14ac:dyDescent="0.3">
      <c r="A22" s="132">
        <v>704246020</v>
      </c>
      <c r="B22" s="132">
        <v>704246020</v>
      </c>
      <c r="C22" s="133" t="s">
        <v>320</v>
      </c>
      <c r="D22" s="132">
        <v>0</v>
      </c>
      <c r="E22" s="132">
        <v>0</v>
      </c>
    </row>
    <row r="23" spans="1:5" x14ac:dyDescent="0.3">
      <c r="A23" s="132">
        <v>148772621</v>
      </c>
      <c r="B23" s="132">
        <v>203946601</v>
      </c>
      <c r="C23" s="133" t="s">
        <v>321</v>
      </c>
      <c r="D23" s="132">
        <v>55173980</v>
      </c>
      <c r="E23" s="132">
        <v>0</v>
      </c>
    </row>
    <row r="24" spans="1:5" x14ac:dyDescent="0.3">
      <c r="A24" s="132">
        <v>821125140</v>
      </c>
      <c r="B24" s="132">
        <v>821125140</v>
      </c>
      <c r="C24" s="133" t="s">
        <v>322</v>
      </c>
      <c r="D24" s="132">
        <v>0</v>
      </c>
      <c r="E24" s="132">
        <v>0</v>
      </c>
    </row>
    <row r="25" spans="1:5" x14ac:dyDescent="0.3">
      <c r="A25" s="132">
        <v>296000000</v>
      </c>
      <c r="B25" s="132">
        <v>296000000</v>
      </c>
      <c r="C25" s="133" t="s">
        <v>323</v>
      </c>
      <c r="D25" s="132">
        <v>0</v>
      </c>
      <c r="E25" s="132">
        <v>0</v>
      </c>
    </row>
    <row r="26" spans="1:5" x14ac:dyDescent="0.3">
      <c r="A26" s="132">
        <v>0</v>
      </c>
      <c r="B26" s="132">
        <v>1620508794</v>
      </c>
      <c r="C26" s="133" t="s">
        <v>324</v>
      </c>
      <c r="D26" s="132">
        <v>3011200798</v>
      </c>
      <c r="E26" s="132">
        <v>1390692004</v>
      </c>
    </row>
    <row r="27" spans="1:5" x14ac:dyDescent="0.3">
      <c r="A27" s="132">
        <v>0</v>
      </c>
      <c r="B27" s="132">
        <v>154267826</v>
      </c>
      <c r="C27" s="133" t="s">
        <v>325</v>
      </c>
      <c r="D27" s="132">
        <v>216314422</v>
      </c>
      <c r="E27" s="132">
        <v>62046596</v>
      </c>
    </row>
    <row r="28" spans="1:5" x14ac:dyDescent="0.3">
      <c r="A28" s="132">
        <v>0</v>
      </c>
      <c r="B28" s="132">
        <v>52826280</v>
      </c>
      <c r="C28" s="133" t="s">
        <v>326</v>
      </c>
      <c r="D28" s="132">
        <v>56635220</v>
      </c>
      <c r="E28" s="132">
        <v>3808940</v>
      </c>
    </row>
    <row r="29" spans="1:5" x14ac:dyDescent="0.3">
      <c r="A29" s="132">
        <v>14319890</v>
      </c>
      <c r="B29" s="132">
        <v>64753480</v>
      </c>
      <c r="C29" s="133" t="s">
        <v>327</v>
      </c>
      <c r="D29" s="132">
        <v>50433590</v>
      </c>
      <c r="E29" s="132">
        <v>0</v>
      </c>
    </row>
    <row r="30" spans="1:5" x14ac:dyDescent="0.3">
      <c r="A30" s="132">
        <v>0</v>
      </c>
      <c r="B30" s="132">
        <v>25526066</v>
      </c>
      <c r="C30" s="133" t="s">
        <v>328</v>
      </c>
      <c r="D30" s="132">
        <v>93633912</v>
      </c>
      <c r="E30" s="132">
        <v>68107846</v>
      </c>
    </row>
    <row r="31" spans="1:5" x14ac:dyDescent="0.3">
      <c r="A31" s="132">
        <v>0</v>
      </c>
      <c r="B31" s="132">
        <v>11162000</v>
      </c>
      <c r="C31" s="133" t="s">
        <v>329</v>
      </c>
      <c r="D31" s="132">
        <v>15611700</v>
      </c>
      <c r="E31" s="132">
        <v>4449700</v>
      </c>
    </row>
    <row r="32" spans="1:5" x14ac:dyDescent="0.3">
      <c r="A32" s="132">
        <v>0</v>
      </c>
      <c r="B32" s="132">
        <v>1465200750</v>
      </c>
      <c r="C32" s="133" t="s">
        <v>330</v>
      </c>
      <c r="D32" s="132">
        <v>2792465150</v>
      </c>
      <c r="E32" s="132">
        <v>1327264400</v>
      </c>
    </row>
    <row r="33" spans="1:5" x14ac:dyDescent="0.3">
      <c r="A33" s="132">
        <v>0</v>
      </c>
      <c r="B33" s="132">
        <v>1439097750</v>
      </c>
      <c r="C33" s="133" t="s">
        <v>331</v>
      </c>
      <c r="D33" s="132">
        <v>2678962150</v>
      </c>
      <c r="E33" s="132">
        <v>1239864400</v>
      </c>
    </row>
    <row r="34" spans="1:5" x14ac:dyDescent="0.3">
      <c r="A34" s="132">
        <v>0</v>
      </c>
      <c r="B34" s="132">
        <v>26103000</v>
      </c>
      <c r="C34" s="133" t="s">
        <v>332</v>
      </c>
      <c r="D34" s="132">
        <v>113503000</v>
      </c>
      <c r="E34" s="132">
        <v>87400000</v>
      </c>
    </row>
    <row r="35" spans="1:5" x14ac:dyDescent="0.3">
      <c r="A35" s="132">
        <v>0</v>
      </c>
      <c r="B35" s="132">
        <v>1040218</v>
      </c>
      <c r="C35" s="133" t="s">
        <v>333</v>
      </c>
      <c r="D35" s="132">
        <v>2421226</v>
      </c>
      <c r="E35" s="132">
        <v>1381008</v>
      </c>
    </row>
    <row r="36" spans="1:5" x14ac:dyDescent="0.3">
      <c r="A36" s="132">
        <v>0</v>
      </c>
      <c r="B36" s="132">
        <v>1040218</v>
      </c>
      <c r="C36" s="133" t="s">
        <v>334</v>
      </c>
      <c r="D36" s="132">
        <v>2421226</v>
      </c>
      <c r="E36" s="132">
        <v>1381008</v>
      </c>
    </row>
    <row r="37" spans="1:5" x14ac:dyDescent="0.3">
      <c r="A37" s="132">
        <v>0</v>
      </c>
      <c r="B37" s="132">
        <v>0</v>
      </c>
      <c r="C37" s="133" t="s">
        <v>335</v>
      </c>
      <c r="D37" s="132">
        <v>1200000</v>
      </c>
      <c r="E37" s="132">
        <v>1200000</v>
      </c>
    </row>
    <row r="38" spans="1:5" x14ac:dyDescent="0.3">
      <c r="A38" s="132">
        <v>0</v>
      </c>
      <c r="B38" s="132">
        <v>0</v>
      </c>
      <c r="C38" s="133" t="s">
        <v>336</v>
      </c>
      <c r="D38" s="132">
        <v>1200000</v>
      </c>
      <c r="E38" s="132">
        <v>1200000</v>
      </c>
    </row>
    <row r="39" spans="1:5" x14ac:dyDescent="0.3">
      <c r="A39" s="132">
        <v>0</v>
      </c>
      <c r="B39" s="132">
        <v>0</v>
      </c>
      <c r="C39" s="133" t="s">
        <v>337</v>
      </c>
      <c r="D39" s="132">
        <v>1200000</v>
      </c>
      <c r="E39" s="132">
        <v>1200000</v>
      </c>
    </row>
    <row r="40" spans="1:5" x14ac:dyDescent="0.3">
      <c r="A40" s="132">
        <v>0</v>
      </c>
      <c r="B40" s="132">
        <v>55173980</v>
      </c>
      <c r="C40" s="133" t="s">
        <v>338</v>
      </c>
      <c r="D40" s="132">
        <v>5190989621</v>
      </c>
      <c r="E40" s="132">
        <v>5135815641</v>
      </c>
    </row>
    <row r="41" spans="1:5" x14ac:dyDescent="0.3">
      <c r="A41" s="132">
        <v>0</v>
      </c>
      <c r="B41" s="132">
        <v>55173980</v>
      </c>
      <c r="C41" s="133" t="s">
        <v>339</v>
      </c>
      <c r="D41" s="132">
        <v>5190989621</v>
      </c>
      <c r="E41" s="132">
        <v>5135815641</v>
      </c>
    </row>
    <row r="42" spans="1:5" x14ac:dyDescent="0.3">
      <c r="A42" s="132">
        <v>0</v>
      </c>
      <c r="B42" s="132">
        <v>0</v>
      </c>
      <c r="C42" s="133" t="s">
        <v>340</v>
      </c>
      <c r="D42" s="132">
        <v>2622990086</v>
      </c>
      <c r="E42" s="132">
        <v>2622990086</v>
      </c>
    </row>
    <row r="43" spans="1:5" x14ac:dyDescent="0.3">
      <c r="A43" s="132">
        <v>0</v>
      </c>
      <c r="B43" s="132">
        <v>0</v>
      </c>
      <c r="C43" s="133" t="s">
        <v>341</v>
      </c>
      <c r="D43" s="132">
        <v>1027067435</v>
      </c>
      <c r="E43" s="132">
        <v>1027067435</v>
      </c>
    </row>
    <row r="44" spans="1:5" x14ac:dyDescent="0.3">
      <c r="A44" s="132">
        <v>0</v>
      </c>
      <c r="B44" s="132">
        <v>0</v>
      </c>
      <c r="C44" s="133" t="s">
        <v>342</v>
      </c>
      <c r="D44" s="132">
        <v>617572264</v>
      </c>
      <c r="E44" s="132">
        <v>617572264</v>
      </c>
    </row>
    <row r="45" spans="1:5" x14ac:dyDescent="0.3">
      <c r="A45" s="132">
        <v>0</v>
      </c>
      <c r="B45" s="132">
        <v>55173980</v>
      </c>
      <c r="C45" s="133" t="s">
        <v>343</v>
      </c>
      <c r="D45" s="132">
        <v>197643893</v>
      </c>
      <c r="E45" s="132">
        <v>142469913</v>
      </c>
    </row>
    <row r="46" spans="1:5" x14ac:dyDescent="0.3">
      <c r="A46" s="132">
        <v>0</v>
      </c>
      <c r="B46" s="132">
        <v>0</v>
      </c>
      <c r="C46" s="133" t="s">
        <v>344</v>
      </c>
      <c r="D46" s="132">
        <v>725715943</v>
      </c>
      <c r="E46" s="132">
        <v>725715943</v>
      </c>
    </row>
    <row r="47" spans="1:5" x14ac:dyDescent="0.3">
      <c r="A47" s="132">
        <v>0</v>
      </c>
      <c r="B47" s="132">
        <v>7683626540</v>
      </c>
      <c r="C47" s="133" t="s">
        <v>345</v>
      </c>
      <c r="D47" s="132">
        <v>16513098629</v>
      </c>
      <c r="E47" s="132">
        <v>8829472089</v>
      </c>
    </row>
    <row r="48" spans="1:5" x14ac:dyDescent="0.3">
      <c r="A48" s="132">
        <v>0</v>
      </c>
      <c r="B48" s="132">
        <v>7682126540</v>
      </c>
      <c r="C48" s="133" t="s">
        <v>346</v>
      </c>
      <c r="D48" s="132">
        <v>9387630990</v>
      </c>
      <c r="E48" s="132">
        <v>1705504450</v>
      </c>
    </row>
    <row r="49" spans="1:5" x14ac:dyDescent="0.3">
      <c r="A49" s="132">
        <v>0</v>
      </c>
      <c r="B49" s="132">
        <v>4964904000</v>
      </c>
      <c r="C49" s="133" t="s">
        <v>347</v>
      </c>
      <c r="D49" s="132">
        <v>6453808450</v>
      </c>
      <c r="E49" s="132">
        <v>1488904450</v>
      </c>
    </row>
    <row r="50" spans="1:5" x14ac:dyDescent="0.3">
      <c r="A50" s="132">
        <v>0</v>
      </c>
      <c r="B50" s="132">
        <v>2717222540</v>
      </c>
      <c r="C50" s="133" t="s">
        <v>348</v>
      </c>
      <c r="D50" s="132">
        <v>2933822540</v>
      </c>
      <c r="E50" s="132">
        <v>216600000</v>
      </c>
    </row>
    <row r="51" spans="1:5" x14ac:dyDescent="0.3">
      <c r="A51" s="132">
        <v>0</v>
      </c>
      <c r="B51" s="132">
        <v>1500000</v>
      </c>
      <c r="C51" s="133" t="s">
        <v>349</v>
      </c>
      <c r="D51" s="132">
        <v>4173184011</v>
      </c>
      <c r="E51" s="132">
        <v>4171684011</v>
      </c>
    </row>
    <row r="52" spans="1:5" x14ac:dyDescent="0.3">
      <c r="A52" s="132">
        <v>0</v>
      </c>
      <c r="B52" s="132">
        <v>0</v>
      </c>
      <c r="C52" s="133" t="s">
        <v>350</v>
      </c>
      <c r="D52" s="132">
        <v>1335631574</v>
      </c>
      <c r="E52" s="132">
        <v>1335631574</v>
      </c>
    </row>
    <row r="53" spans="1:5" x14ac:dyDescent="0.3">
      <c r="A53" s="132">
        <v>0</v>
      </c>
      <c r="B53" s="132">
        <v>1500000</v>
      </c>
      <c r="C53" s="133" t="s">
        <v>351</v>
      </c>
      <c r="D53" s="132">
        <v>213142482</v>
      </c>
      <c r="E53" s="132">
        <v>211642482</v>
      </c>
    </row>
    <row r="54" spans="1:5" x14ac:dyDescent="0.3">
      <c r="A54" s="132">
        <v>0</v>
      </c>
      <c r="B54" s="132">
        <v>0</v>
      </c>
      <c r="C54" s="133" t="s">
        <v>352</v>
      </c>
      <c r="D54" s="132">
        <v>2624409955</v>
      </c>
      <c r="E54" s="132">
        <v>2624409955</v>
      </c>
    </row>
    <row r="55" spans="1:5" x14ac:dyDescent="0.3">
      <c r="A55" s="132">
        <v>0</v>
      </c>
      <c r="B55" s="132">
        <v>0</v>
      </c>
      <c r="C55" s="133" t="s">
        <v>353</v>
      </c>
      <c r="D55" s="132">
        <v>2952283628</v>
      </c>
      <c r="E55" s="132">
        <v>2952283628</v>
      </c>
    </row>
    <row r="56" spans="1:5" x14ac:dyDescent="0.3">
      <c r="A56" s="132">
        <v>0</v>
      </c>
      <c r="B56" s="132">
        <v>0</v>
      </c>
      <c r="C56" s="133" t="s">
        <v>354</v>
      </c>
      <c r="D56" s="132">
        <v>2950783628</v>
      </c>
      <c r="E56" s="132">
        <v>2950783628</v>
      </c>
    </row>
    <row r="57" spans="1:5" x14ac:dyDescent="0.3">
      <c r="A57" s="132">
        <v>0</v>
      </c>
      <c r="B57" s="132">
        <v>0</v>
      </c>
      <c r="C57" s="133" t="s">
        <v>355</v>
      </c>
      <c r="D57" s="132">
        <v>1500000</v>
      </c>
      <c r="E57" s="132">
        <v>1500000</v>
      </c>
    </row>
    <row r="58" spans="1:5" x14ac:dyDescent="0.3">
      <c r="A58" s="132">
        <v>15679890988</v>
      </c>
      <c r="B58" s="132">
        <v>41904637819</v>
      </c>
      <c r="C58" s="133" t="s">
        <v>357</v>
      </c>
      <c r="D58" s="132">
        <v>41596246455</v>
      </c>
      <c r="E58" s="132">
        <v>15371499624</v>
      </c>
    </row>
    <row r="59" spans="1:5" x14ac:dyDescent="0.3">
      <c r="A59" s="132">
        <v>2037326860</v>
      </c>
      <c r="B59" s="132">
        <v>2038756860</v>
      </c>
      <c r="C59" s="133" t="s">
        <v>358</v>
      </c>
      <c r="D59" s="132">
        <v>1430000</v>
      </c>
      <c r="E59" s="132">
        <v>0</v>
      </c>
    </row>
    <row r="60" spans="1:5" x14ac:dyDescent="0.3">
      <c r="A60" s="132">
        <v>1499607900</v>
      </c>
      <c r="B60" s="132">
        <v>1501037900</v>
      </c>
      <c r="C60" s="133" t="s">
        <v>359</v>
      </c>
      <c r="D60" s="132">
        <v>1430000</v>
      </c>
      <c r="E60" s="132">
        <v>0</v>
      </c>
    </row>
    <row r="61" spans="1:5" x14ac:dyDescent="0.3">
      <c r="A61" s="132">
        <v>578810000</v>
      </c>
      <c r="B61" s="132">
        <v>579260000</v>
      </c>
      <c r="C61" s="133" t="s">
        <v>360</v>
      </c>
      <c r="D61" s="132">
        <v>450000</v>
      </c>
      <c r="E61" s="132">
        <v>0</v>
      </c>
    </row>
    <row r="62" spans="1:5" x14ac:dyDescent="0.3">
      <c r="A62" s="132">
        <v>257622000</v>
      </c>
      <c r="B62" s="132">
        <v>257622000</v>
      </c>
      <c r="C62" s="133" t="s">
        <v>361</v>
      </c>
      <c r="D62" s="132">
        <v>0</v>
      </c>
      <c r="E62" s="132">
        <v>0</v>
      </c>
    </row>
    <row r="63" spans="1:5" x14ac:dyDescent="0.3">
      <c r="A63" s="132">
        <v>219258000</v>
      </c>
      <c r="B63" s="132">
        <v>220158000</v>
      </c>
      <c r="C63" s="133" t="s">
        <v>362</v>
      </c>
      <c r="D63" s="132">
        <v>900000</v>
      </c>
      <c r="E63" s="132">
        <v>0</v>
      </c>
    </row>
    <row r="64" spans="1:5" x14ac:dyDescent="0.3">
      <c r="A64" s="132">
        <v>70377900</v>
      </c>
      <c r="B64" s="132">
        <v>70377900</v>
      </c>
      <c r="C64" s="133" t="s">
        <v>363</v>
      </c>
      <c r="D64" s="132">
        <v>0</v>
      </c>
      <c r="E64" s="132">
        <v>0</v>
      </c>
    </row>
    <row r="65" spans="1:5" x14ac:dyDescent="0.3">
      <c r="A65" s="132">
        <v>301025000</v>
      </c>
      <c r="B65" s="132">
        <v>301105000</v>
      </c>
      <c r="C65" s="133" t="s">
        <v>364</v>
      </c>
      <c r="D65" s="132">
        <v>80000</v>
      </c>
      <c r="E65" s="132">
        <v>0</v>
      </c>
    </row>
    <row r="66" spans="1:5" x14ac:dyDescent="0.3">
      <c r="A66" s="132">
        <v>6520000</v>
      </c>
      <c r="B66" s="132">
        <v>6520000</v>
      </c>
      <c r="C66" s="133" t="s">
        <v>365</v>
      </c>
      <c r="D66" s="132">
        <v>0</v>
      </c>
      <c r="E66" s="132">
        <v>0</v>
      </c>
    </row>
    <row r="67" spans="1:5" x14ac:dyDescent="0.3">
      <c r="A67" s="132">
        <v>65995000</v>
      </c>
      <c r="B67" s="132">
        <v>65995000</v>
      </c>
      <c r="C67" s="133" t="s">
        <v>366</v>
      </c>
      <c r="D67" s="132">
        <v>0</v>
      </c>
      <c r="E67" s="132">
        <v>0</v>
      </c>
    </row>
    <row r="68" spans="1:5" x14ac:dyDescent="0.3">
      <c r="A68" s="132">
        <v>537718960</v>
      </c>
      <c r="B68" s="132">
        <v>537718960</v>
      </c>
      <c r="C68" s="133" t="s">
        <v>367</v>
      </c>
      <c r="D68" s="132">
        <v>0</v>
      </c>
      <c r="E68" s="132">
        <v>0</v>
      </c>
    </row>
    <row r="69" spans="1:5" x14ac:dyDescent="0.3">
      <c r="A69" s="132">
        <v>218532000</v>
      </c>
      <c r="B69" s="132">
        <v>218532000</v>
      </c>
      <c r="C69" s="133" t="s">
        <v>368</v>
      </c>
      <c r="D69" s="132">
        <v>0</v>
      </c>
      <c r="E69" s="132">
        <v>0</v>
      </c>
    </row>
    <row r="70" spans="1:5" x14ac:dyDescent="0.3">
      <c r="A70" s="132">
        <v>109266000</v>
      </c>
      <c r="B70" s="132">
        <v>109266000</v>
      </c>
      <c r="C70" s="133" t="s">
        <v>369</v>
      </c>
      <c r="D70" s="132">
        <v>0</v>
      </c>
      <c r="E70" s="132">
        <v>0</v>
      </c>
    </row>
    <row r="71" spans="1:5" x14ac:dyDescent="0.3">
      <c r="A71" s="132">
        <v>83098000</v>
      </c>
      <c r="B71" s="132">
        <v>83098000</v>
      </c>
      <c r="C71" s="133" t="s">
        <v>370</v>
      </c>
      <c r="D71" s="132">
        <v>0</v>
      </c>
      <c r="E71" s="132">
        <v>0</v>
      </c>
    </row>
    <row r="72" spans="1:5" x14ac:dyDescent="0.3">
      <c r="A72" s="132">
        <v>41815960</v>
      </c>
      <c r="B72" s="132">
        <v>41815960</v>
      </c>
      <c r="C72" s="133" t="s">
        <v>371</v>
      </c>
      <c r="D72" s="132">
        <v>0</v>
      </c>
      <c r="E72" s="132">
        <v>0</v>
      </c>
    </row>
    <row r="73" spans="1:5" x14ac:dyDescent="0.3">
      <c r="A73" s="132">
        <v>61240000</v>
      </c>
      <c r="B73" s="132">
        <v>61240000</v>
      </c>
      <c r="C73" s="133" t="s">
        <v>372</v>
      </c>
      <c r="D73" s="132">
        <v>0</v>
      </c>
      <c r="E73" s="132">
        <v>0</v>
      </c>
    </row>
    <row r="74" spans="1:5" x14ac:dyDescent="0.3">
      <c r="A74" s="132">
        <v>12732000</v>
      </c>
      <c r="B74" s="132">
        <v>12732000</v>
      </c>
      <c r="C74" s="133" t="s">
        <v>373</v>
      </c>
      <c r="D74" s="132">
        <v>0</v>
      </c>
      <c r="E74" s="132">
        <v>0</v>
      </c>
    </row>
    <row r="75" spans="1:5" x14ac:dyDescent="0.3">
      <c r="A75" s="132">
        <v>11035000</v>
      </c>
      <c r="B75" s="132">
        <v>11035000</v>
      </c>
      <c r="C75" s="133" t="s">
        <v>374</v>
      </c>
      <c r="D75" s="132">
        <v>0</v>
      </c>
      <c r="E75" s="132">
        <v>0</v>
      </c>
    </row>
    <row r="76" spans="1:5" x14ac:dyDescent="0.3">
      <c r="A76" s="132">
        <v>1090190826</v>
      </c>
      <c r="B76" s="132">
        <v>1091827846</v>
      </c>
      <c r="C76" s="133" t="s">
        <v>375</v>
      </c>
      <c r="D76" s="132">
        <v>1637020</v>
      </c>
      <c r="E76" s="132">
        <v>0</v>
      </c>
    </row>
    <row r="77" spans="1:5" x14ac:dyDescent="0.3">
      <c r="A77" s="132">
        <v>289188033</v>
      </c>
      <c r="B77" s="132">
        <v>289188033</v>
      </c>
      <c r="C77" s="133" t="s">
        <v>376</v>
      </c>
      <c r="D77" s="132">
        <v>0</v>
      </c>
      <c r="E77" s="132">
        <v>0</v>
      </c>
    </row>
    <row r="78" spans="1:5" x14ac:dyDescent="0.3">
      <c r="A78" s="132">
        <v>185023000</v>
      </c>
      <c r="B78" s="132">
        <v>185023000</v>
      </c>
      <c r="C78" s="133" t="s">
        <v>377</v>
      </c>
      <c r="D78" s="132">
        <v>0</v>
      </c>
      <c r="E78" s="132">
        <v>0</v>
      </c>
    </row>
    <row r="79" spans="1:5" x14ac:dyDescent="0.3">
      <c r="A79" s="132">
        <v>4974000</v>
      </c>
      <c r="B79" s="132">
        <v>4974000</v>
      </c>
      <c r="C79" s="133" t="s">
        <v>378</v>
      </c>
      <c r="D79" s="132">
        <v>0</v>
      </c>
      <c r="E79" s="132">
        <v>0</v>
      </c>
    </row>
    <row r="80" spans="1:5" x14ac:dyDescent="0.3">
      <c r="A80" s="132">
        <v>720000</v>
      </c>
      <c r="B80" s="132">
        <v>720000</v>
      </c>
      <c r="C80" s="133" t="s">
        <v>379</v>
      </c>
      <c r="D80" s="132">
        <v>0</v>
      </c>
      <c r="E80" s="132">
        <v>0</v>
      </c>
    </row>
    <row r="81" spans="1:5" x14ac:dyDescent="0.3">
      <c r="A81" s="132">
        <v>51797303</v>
      </c>
      <c r="B81" s="132">
        <v>51797303</v>
      </c>
      <c r="C81" s="133" t="s">
        <v>380</v>
      </c>
      <c r="D81" s="132">
        <v>0</v>
      </c>
      <c r="E81" s="132">
        <v>0</v>
      </c>
    </row>
    <row r="82" spans="1:5" x14ac:dyDescent="0.3">
      <c r="A82" s="132">
        <v>19330640</v>
      </c>
      <c r="B82" s="132">
        <v>19330640</v>
      </c>
      <c r="C82" s="133" t="s">
        <v>381</v>
      </c>
      <c r="D82" s="132">
        <v>0</v>
      </c>
      <c r="E82" s="132">
        <v>0</v>
      </c>
    </row>
    <row r="83" spans="1:5" x14ac:dyDescent="0.3">
      <c r="A83" s="132">
        <v>27343090</v>
      </c>
      <c r="B83" s="132">
        <v>27343090</v>
      </c>
      <c r="C83" s="133" t="s">
        <v>382</v>
      </c>
      <c r="D83" s="132">
        <v>0</v>
      </c>
      <c r="E83" s="132">
        <v>0</v>
      </c>
    </row>
    <row r="84" spans="1:5" x14ac:dyDescent="0.3">
      <c r="A84" s="132">
        <v>266155251</v>
      </c>
      <c r="B84" s="132">
        <v>266155251</v>
      </c>
      <c r="C84" s="133" t="s">
        <v>383</v>
      </c>
      <c r="D84" s="132">
        <v>0</v>
      </c>
      <c r="E84" s="132">
        <v>0</v>
      </c>
    </row>
    <row r="85" spans="1:5" x14ac:dyDescent="0.3">
      <c r="A85" s="132">
        <v>51514430</v>
      </c>
      <c r="B85" s="132">
        <v>51514430</v>
      </c>
      <c r="C85" s="133" t="s">
        <v>384</v>
      </c>
      <c r="D85" s="132">
        <v>0</v>
      </c>
      <c r="E85" s="132">
        <v>0</v>
      </c>
    </row>
    <row r="86" spans="1:5" x14ac:dyDescent="0.3">
      <c r="A86" s="132">
        <v>25739791</v>
      </c>
      <c r="B86" s="132">
        <v>25739791</v>
      </c>
      <c r="C86" s="133" t="s">
        <v>385</v>
      </c>
      <c r="D86" s="132">
        <v>0</v>
      </c>
      <c r="E86" s="132">
        <v>0</v>
      </c>
    </row>
    <row r="87" spans="1:5" x14ac:dyDescent="0.3">
      <c r="A87" s="132">
        <v>33746060</v>
      </c>
      <c r="B87" s="132">
        <v>33746060</v>
      </c>
      <c r="C87" s="133" t="s">
        <v>386</v>
      </c>
      <c r="D87" s="132">
        <v>0</v>
      </c>
      <c r="E87" s="132">
        <v>0</v>
      </c>
    </row>
    <row r="88" spans="1:5" x14ac:dyDescent="0.3">
      <c r="A88" s="132">
        <v>20407800</v>
      </c>
      <c r="B88" s="132">
        <v>20407800</v>
      </c>
      <c r="C88" s="133" t="s">
        <v>387</v>
      </c>
      <c r="D88" s="132">
        <v>0</v>
      </c>
      <c r="E88" s="132">
        <v>0</v>
      </c>
    </row>
    <row r="89" spans="1:5" x14ac:dyDescent="0.3">
      <c r="A89" s="132">
        <v>28256600</v>
      </c>
      <c r="B89" s="132">
        <v>28256600</v>
      </c>
      <c r="C89" s="133" t="s">
        <v>388</v>
      </c>
      <c r="D89" s="132">
        <v>0</v>
      </c>
      <c r="E89" s="132">
        <v>0</v>
      </c>
    </row>
    <row r="90" spans="1:5" x14ac:dyDescent="0.3">
      <c r="A90" s="132">
        <v>49670800</v>
      </c>
      <c r="B90" s="132">
        <v>49670800</v>
      </c>
      <c r="C90" s="133" t="s">
        <v>389</v>
      </c>
      <c r="D90" s="132">
        <v>0</v>
      </c>
      <c r="E90" s="132">
        <v>0</v>
      </c>
    </row>
    <row r="91" spans="1:5" x14ac:dyDescent="0.3">
      <c r="A91" s="132">
        <v>32293460</v>
      </c>
      <c r="B91" s="132">
        <v>32293460</v>
      </c>
      <c r="C91" s="133" t="s">
        <v>390</v>
      </c>
      <c r="D91" s="132">
        <v>0</v>
      </c>
      <c r="E91" s="132">
        <v>0</v>
      </c>
    </row>
    <row r="92" spans="1:5" x14ac:dyDescent="0.3">
      <c r="A92" s="132">
        <v>23869250</v>
      </c>
      <c r="B92" s="132">
        <v>23869250</v>
      </c>
      <c r="C92" s="133" t="s">
        <v>391</v>
      </c>
      <c r="D92" s="132">
        <v>0</v>
      </c>
      <c r="E92" s="132">
        <v>0</v>
      </c>
    </row>
    <row r="93" spans="1:5" x14ac:dyDescent="0.3">
      <c r="A93" s="132">
        <v>657060</v>
      </c>
      <c r="B93" s="132">
        <v>657060</v>
      </c>
      <c r="C93" s="133" t="s">
        <v>392</v>
      </c>
      <c r="D93" s="132">
        <v>0</v>
      </c>
      <c r="E93" s="132">
        <v>0</v>
      </c>
    </row>
    <row r="94" spans="1:5" x14ac:dyDescent="0.3">
      <c r="A94" s="132">
        <v>288144612</v>
      </c>
      <c r="B94" s="132">
        <v>289781632</v>
      </c>
      <c r="C94" s="133" t="s">
        <v>393</v>
      </c>
      <c r="D94" s="132">
        <v>1637020</v>
      </c>
      <c r="E94" s="132">
        <v>0</v>
      </c>
    </row>
    <row r="95" spans="1:5" x14ac:dyDescent="0.3">
      <c r="A95" s="132">
        <v>70242760</v>
      </c>
      <c r="B95" s="132">
        <v>70242760</v>
      </c>
      <c r="C95" s="133" t="s">
        <v>394</v>
      </c>
      <c r="D95" s="132">
        <v>0</v>
      </c>
      <c r="E95" s="132">
        <v>0</v>
      </c>
    </row>
    <row r="96" spans="1:5" x14ac:dyDescent="0.3">
      <c r="A96" s="132">
        <v>5197000</v>
      </c>
      <c r="B96" s="132">
        <v>5697000</v>
      </c>
      <c r="C96" s="133" t="s">
        <v>395</v>
      </c>
      <c r="D96" s="132">
        <v>500000</v>
      </c>
      <c r="E96" s="132">
        <v>0</v>
      </c>
    </row>
    <row r="97" spans="1:5" x14ac:dyDescent="0.3">
      <c r="A97" s="132">
        <v>73424870</v>
      </c>
      <c r="B97" s="132">
        <v>73424870</v>
      </c>
      <c r="C97" s="133" t="s">
        <v>396</v>
      </c>
      <c r="D97" s="132">
        <v>0</v>
      </c>
      <c r="E97" s="132">
        <v>0</v>
      </c>
    </row>
    <row r="98" spans="1:5" x14ac:dyDescent="0.3">
      <c r="A98" s="132">
        <v>15638830</v>
      </c>
      <c r="B98" s="132">
        <v>15638830</v>
      </c>
      <c r="C98" s="133" t="s">
        <v>397</v>
      </c>
      <c r="D98" s="132">
        <v>0</v>
      </c>
      <c r="E98" s="132">
        <v>0</v>
      </c>
    </row>
    <row r="99" spans="1:5" x14ac:dyDescent="0.3">
      <c r="A99" s="132">
        <v>84523800</v>
      </c>
      <c r="B99" s="132">
        <v>84523800</v>
      </c>
      <c r="C99" s="133" t="s">
        <v>398</v>
      </c>
      <c r="D99" s="132">
        <v>0</v>
      </c>
      <c r="E99" s="132">
        <v>0</v>
      </c>
    </row>
    <row r="100" spans="1:5" x14ac:dyDescent="0.3">
      <c r="A100" s="132">
        <v>4433420</v>
      </c>
      <c r="B100" s="132">
        <v>4433420</v>
      </c>
      <c r="C100" s="133" t="s">
        <v>399</v>
      </c>
      <c r="D100" s="132">
        <v>0</v>
      </c>
      <c r="E100" s="132">
        <v>0</v>
      </c>
    </row>
    <row r="101" spans="1:5" x14ac:dyDescent="0.3">
      <c r="A101" s="132">
        <v>25887280</v>
      </c>
      <c r="B101" s="132">
        <v>27024300</v>
      </c>
      <c r="C101" s="133" t="s">
        <v>400</v>
      </c>
      <c r="D101" s="132">
        <v>1137020</v>
      </c>
      <c r="E101" s="132">
        <v>0</v>
      </c>
    </row>
    <row r="102" spans="1:5" x14ac:dyDescent="0.3">
      <c r="A102" s="132">
        <v>2710000</v>
      </c>
      <c r="B102" s="132">
        <v>2710000</v>
      </c>
      <c r="C102" s="133" t="s">
        <v>401</v>
      </c>
      <c r="D102" s="132">
        <v>0</v>
      </c>
      <c r="E102" s="132">
        <v>0</v>
      </c>
    </row>
    <row r="103" spans="1:5" x14ac:dyDescent="0.3">
      <c r="A103" s="132">
        <v>6086652</v>
      </c>
      <c r="B103" s="132">
        <v>6086652</v>
      </c>
      <c r="C103" s="133" t="s">
        <v>402</v>
      </c>
      <c r="D103" s="132">
        <v>0</v>
      </c>
      <c r="E103" s="132">
        <v>0</v>
      </c>
    </row>
    <row r="104" spans="1:5" x14ac:dyDescent="0.3">
      <c r="A104" s="132">
        <v>246702930</v>
      </c>
      <c r="B104" s="132">
        <v>246702930</v>
      </c>
      <c r="C104" s="133" t="s">
        <v>403</v>
      </c>
      <c r="D104" s="132">
        <v>0</v>
      </c>
      <c r="E104" s="132">
        <v>0</v>
      </c>
    </row>
    <row r="105" spans="1:5" x14ac:dyDescent="0.3">
      <c r="A105" s="132">
        <v>246702930</v>
      </c>
      <c r="B105" s="132">
        <v>246702930</v>
      </c>
      <c r="C105" s="133" t="s">
        <v>404</v>
      </c>
      <c r="D105" s="132">
        <v>0</v>
      </c>
      <c r="E105" s="132">
        <v>0</v>
      </c>
    </row>
    <row r="106" spans="1:5" x14ac:dyDescent="0.3">
      <c r="A106" s="132">
        <v>1115050200</v>
      </c>
      <c r="B106" s="132">
        <v>1124315630</v>
      </c>
      <c r="C106" s="133" t="s">
        <v>405</v>
      </c>
      <c r="D106" s="132">
        <v>9265430</v>
      </c>
      <c r="E106" s="132">
        <v>0</v>
      </c>
    </row>
    <row r="107" spans="1:5" x14ac:dyDescent="0.3">
      <c r="A107" s="132">
        <v>141316080</v>
      </c>
      <c r="B107" s="132">
        <v>141516080</v>
      </c>
      <c r="C107" s="133" t="s">
        <v>406</v>
      </c>
      <c r="D107" s="132">
        <v>200000</v>
      </c>
      <c r="E107" s="132">
        <v>0</v>
      </c>
    </row>
    <row r="108" spans="1:5" x14ac:dyDescent="0.3">
      <c r="A108" s="132">
        <v>133360000</v>
      </c>
      <c r="B108" s="132">
        <v>133560000</v>
      </c>
      <c r="C108" s="133" t="s">
        <v>407</v>
      </c>
      <c r="D108" s="132">
        <v>200000</v>
      </c>
      <c r="E108" s="132">
        <v>0</v>
      </c>
    </row>
    <row r="109" spans="1:5" x14ac:dyDescent="0.3">
      <c r="A109" s="132">
        <v>7956080</v>
      </c>
      <c r="B109" s="132">
        <v>7956080</v>
      </c>
      <c r="C109" s="133" t="s">
        <v>408</v>
      </c>
      <c r="D109" s="132">
        <v>0</v>
      </c>
      <c r="E109" s="132">
        <v>0</v>
      </c>
    </row>
    <row r="110" spans="1:5" x14ac:dyDescent="0.3">
      <c r="A110" s="132">
        <v>960020120</v>
      </c>
      <c r="B110" s="132">
        <v>969085550</v>
      </c>
      <c r="C110" s="133" t="s">
        <v>409</v>
      </c>
      <c r="D110" s="132">
        <v>9065430</v>
      </c>
      <c r="E110" s="132">
        <v>0</v>
      </c>
    </row>
    <row r="111" spans="1:5" x14ac:dyDescent="0.3">
      <c r="A111" s="132">
        <v>421479500</v>
      </c>
      <c r="B111" s="132">
        <v>421479500</v>
      </c>
      <c r="C111" s="133" t="s">
        <v>410</v>
      </c>
      <c r="D111" s="132">
        <v>0</v>
      </c>
      <c r="E111" s="132">
        <v>0</v>
      </c>
    </row>
    <row r="112" spans="1:5" x14ac:dyDescent="0.3">
      <c r="A112" s="132">
        <v>472377000</v>
      </c>
      <c r="B112" s="132">
        <v>480923000</v>
      </c>
      <c r="C112" s="133" t="s">
        <v>411</v>
      </c>
      <c r="D112" s="132">
        <v>8546000</v>
      </c>
      <c r="E112" s="132">
        <v>0</v>
      </c>
    </row>
    <row r="113" spans="1:5" x14ac:dyDescent="0.3">
      <c r="A113" s="132">
        <v>11786490</v>
      </c>
      <c r="B113" s="132">
        <v>11786490</v>
      </c>
      <c r="C113" s="133" t="s">
        <v>412</v>
      </c>
      <c r="D113" s="132">
        <v>0</v>
      </c>
      <c r="E113" s="132">
        <v>0</v>
      </c>
    </row>
    <row r="114" spans="1:5" x14ac:dyDescent="0.3">
      <c r="A114" s="132">
        <v>2520000</v>
      </c>
      <c r="B114" s="132">
        <v>2520000</v>
      </c>
      <c r="C114" s="133" t="s">
        <v>413</v>
      </c>
      <c r="D114" s="132">
        <v>0</v>
      </c>
      <c r="E114" s="132">
        <v>0</v>
      </c>
    </row>
    <row r="115" spans="1:5" x14ac:dyDescent="0.3">
      <c r="A115" s="132">
        <v>51491600</v>
      </c>
      <c r="B115" s="132">
        <v>52011030</v>
      </c>
      <c r="C115" s="133" t="s">
        <v>414</v>
      </c>
      <c r="D115" s="132">
        <v>519430</v>
      </c>
      <c r="E115" s="132">
        <v>0</v>
      </c>
    </row>
    <row r="116" spans="1:5" x14ac:dyDescent="0.3">
      <c r="A116" s="132">
        <v>365530</v>
      </c>
      <c r="B116" s="132">
        <v>365530</v>
      </c>
      <c r="C116" s="133" t="s">
        <v>415</v>
      </c>
      <c r="D116" s="132">
        <v>0</v>
      </c>
      <c r="E116" s="132">
        <v>0</v>
      </c>
    </row>
    <row r="117" spans="1:5" x14ac:dyDescent="0.3">
      <c r="A117" s="132">
        <v>13714000</v>
      </c>
      <c r="B117" s="132">
        <v>13714000</v>
      </c>
      <c r="C117" s="133" t="s">
        <v>416</v>
      </c>
      <c r="D117" s="132">
        <v>0</v>
      </c>
      <c r="E117" s="132">
        <v>0</v>
      </c>
    </row>
    <row r="118" spans="1:5" x14ac:dyDescent="0.3">
      <c r="A118" s="132">
        <v>9975500</v>
      </c>
      <c r="B118" s="132">
        <v>9975500</v>
      </c>
      <c r="C118" s="133" t="s">
        <v>417</v>
      </c>
      <c r="D118" s="132">
        <v>0</v>
      </c>
      <c r="E118" s="132">
        <v>0</v>
      </c>
    </row>
    <row r="119" spans="1:5" x14ac:dyDescent="0.3">
      <c r="A119" s="132">
        <v>3738500</v>
      </c>
      <c r="B119" s="132">
        <v>3738500</v>
      </c>
      <c r="C119" s="133" t="s">
        <v>418</v>
      </c>
      <c r="D119" s="132">
        <v>0</v>
      </c>
      <c r="E119" s="132">
        <v>0</v>
      </c>
    </row>
    <row r="120" spans="1:5" x14ac:dyDescent="0.3">
      <c r="A120" s="132">
        <v>54000000</v>
      </c>
      <c r="B120" s="132">
        <v>54000000</v>
      </c>
      <c r="C120" s="133" t="s">
        <v>421</v>
      </c>
      <c r="D120" s="132">
        <v>0</v>
      </c>
      <c r="E120" s="132">
        <v>0</v>
      </c>
    </row>
    <row r="121" spans="1:5" x14ac:dyDescent="0.3">
      <c r="A121" s="132">
        <v>54000000</v>
      </c>
      <c r="B121" s="132">
        <v>54000000</v>
      </c>
      <c r="C121" s="133" t="s">
        <v>422</v>
      </c>
      <c r="D121" s="132">
        <v>0</v>
      </c>
      <c r="E121" s="132">
        <v>0</v>
      </c>
    </row>
    <row r="122" spans="1:5" x14ac:dyDescent="0.3">
      <c r="A122" s="132">
        <v>54000000</v>
      </c>
      <c r="B122" s="132">
        <v>54000000</v>
      </c>
      <c r="C122" s="133" t="s">
        <v>423</v>
      </c>
      <c r="D122" s="132">
        <v>0</v>
      </c>
      <c r="E122" s="132">
        <v>0</v>
      </c>
    </row>
    <row r="123" spans="1:5" x14ac:dyDescent="0.3">
      <c r="A123" s="132">
        <v>0</v>
      </c>
      <c r="B123" s="132">
        <v>110059700</v>
      </c>
      <c r="C123" s="133" t="s">
        <v>424</v>
      </c>
      <c r="D123" s="132">
        <v>4155511800</v>
      </c>
      <c r="E123" s="132">
        <v>4045452100</v>
      </c>
    </row>
    <row r="124" spans="1:5" x14ac:dyDescent="0.3">
      <c r="A124" s="132">
        <v>0</v>
      </c>
      <c r="B124" s="132">
        <v>110059700</v>
      </c>
      <c r="C124" s="133" t="s">
        <v>425</v>
      </c>
      <c r="D124" s="132">
        <v>4152271800</v>
      </c>
      <c r="E124" s="132">
        <v>4042212100</v>
      </c>
    </row>
    <row r="125" spans="1:5" x14ac:dyDescent="0.3">
      <c r="A125" s="132">
        <v>0</v>
      </c>
      <c r="B125" s="132">
        <v>1650000</v>
      </c>
      <c r="C125" s="133" t="s">
        <v>426</v>
      </c>
      <c r="D125" s="132">
        <v>150550000</v>
      </c>
      <c r="E125" s="132">
        <v>148900000</v>
      </c>
    </row>
    <row r="126" spans="1:5" x14ac:dyDescent="0.3">
      <c r="A126" s="132">
        <v>0</v>
      </c>
      <c r="B126" s="132">
        <v>108409700</v>
      </c>
      <c r="C126" s="133" t="s">
        <v>427</v>
      </c>
      <c r="D126" s="132">
        <v>4001721800</v>
      </c>
      <c r="E126" s="132">
        <v>3893312100</v>
      </c>
    </row>
    <row r="127" spans="1:5" x14ac:dyDescent="0.3">
      <c r="A127" s="132">
        <v>0</v>
      </c>
      <c r="B127" s="132">
        <v>0</v>
      </c>
      <c r="C127" s="133" t="s">
        <v>428</v>
      </c>
      <c r="D127" s="132">
        <v>3240000</v>
      </c>
      <c r="E127" s="132">
        <v>3240000</v>
      </c>
    </row>
    <row r="128" spans="1:5" x14ac:dyDescent="0.3">
      <c r="A128" s="132">
        <v>0</v>
      </c>
      <c r="B128" s="132">
        <v>0</v>
      </c>
      <c r="C128" s="133" t="s">
        <v>429</v>
      </c>
      <c r="D128" s="132">
        <v>3240000</v>
      </c>
      <c r="E128" s="132">
        <v>3240000</v>
      </c>
    </row>
    <row r="129" spans="1:5" x14ac:dyDescent="0.3">
      <c r="A129" s="132">
        <v>0</v>
      </c>
      <c r="B129" s="132">
        <v>3165866</v>
      </c>
      <c r="C129" s="133" t="s">
        <v>430</v>
      </c>
      <c r="D129" s="132">
        <v>528073366</v>
      </c>
      <c r="E129" s="132">
        <v>524907500</v>
      </c>
    </row>
    <row r="130" spans="1:5" x14ac:dyDescent="0.3">
      <c r="A130" s="132">
        <v>0</v>
      </c>
      <c r="B130" s="132">
        <v>0</v>
      </c>
      <c r="C130" s="133" t="s">
        <v>431</v>
      </c>
      <c r="D130" s="132">
        <v>98817260</v>
      </c>
      <c r="E130" s="132">
        <v>98817260</v>
      </c>
    </row>
    <row r="131" spans="1:5" x14ac:dyDescent="0.3">
      <c r="A131" s="132">
        <v>0</v>
      </c>
      <c r="B131" s="132">
        <v>0</v>
      </c>
      <c r="C131" s="133" t="s">
        <v>432</v>
      </c>
      <c r="D131" s="132">
        <v>24817260</v>
      </c>
      <c r="E131" s="132">
        <v>24817260</v>
      </c>
    </row>
    <row r="132" spans="1:5" x14ac:dyDescent="0.3">
      <c r="A132" s="132">
        <v>0</v>
      </c>
      <c r="B132" s="132">
        <v>0</v>
      </c>
      <c r="C132" s="133" t="s">
        <v>433</v>
      </c>
      <c r="D132" s="132">
        <v>20000000</v>
      </c>
      <c r="E132" s="132">
        <v>20000000</v>
      </c>
    </row>
    <row r="133" spans="1:5" x14ac:dyDescent="0.3">
      <c r="A133" s="132">
        <v>0</v>
      </c>
      <c r="B133" s="132">
        <v>0</v>
      </c>
      <c r="C133" s="133" t="s">
        <v>434</v>
      </c>
      <c r="D133" s="132">
        <v>54000000</v>
      </c>
      <c r="E133" s="132">
        <v>54000000</v>
      </c>
    </row>
    <row r="134" spans="1:5" x14ac:dyDescent="0.3">
      <c r="A134" s="132">
        <v>0</v>
      </c>
      <c r="B134" s="132">
        <v>0</v>
      </c>
      <c r="C134" s="133" t="s">
        <v>435</v>
      </c>
      <c r="D134" s="132">
        <v>82635940</v>
      </c>
      <c r="E134" s="132">
        <v>82635940</v>
      </c>
    </row>
    <row r="135" spans="1:5" x14ac:dyDescent="0.3">
      <c r="A135" s="132">
        <v>0</v>
      </c>
      <c r="B135" s="132">
        <v>0</v>
      </c>
      <c r="C135" s="133" t="s">
        <v>436</v>
      </c>
      <c r="D135" s="132">
        <v>8929940</v>
      </c>
      <c r="E135" s="132">
        <v>8929940</v>
      </c>
    </row>
    <row r="136" spans="1:5" x14ac:dyDescent="0.3">
      <c r="A136" s="132">
        <v>0</v>
      </c>
      <c r="B136" s="132">
        <v>0</v>
      </c>
      <c r="C136" s="133" t="s">
        <v>437</v>
      </c>
      <c r="D136" s="132">
        <v>73706000</v>
      </c>
      <c r="E136" s="132">
        <v>73706000</v>
      </c>
    </row>
    <row r="137" spans="1:5" x14ac:dyDescent="0.3">
      <c r="A137" s="132">
        <v>0</v>
      </c>
      <c r="B137" s="132">
        <v>3165866</v>
      </c>
      <c r="C137" s="133" t="s">
        <v>438</v>
      </c>
      <c r="D137" s="132">
        <v>346620166</v>
      </c>
      <c r="E137" s="132">
        <v>343454300</v>
      </c>
    </row>
    <row r="138" spans="1:5" x14ac:dyDescent="0.3">
      <c r="A138" s="132">
        <v>0</v>
      </c>
      <c r="B138" s="132">
        <v>3165866</v>
      </c>
      <c r="C138" s="133" t="s">
        <v>439</v>
      </c>
      <c r="D138" s="132">
        <v>346620166</v>
      </c>
      <c r="E138" s="132">
        <v>343454300</v>
      </c>
    </row>
    <row r="139" spans="1:5" x14ac:dyDescent="0.3">
      <c r="A139" s="132">
        <v>0</v>
      </c>
      <c r="B139" s="132">
        <v>0</v>
      </c>
      <c r="C139" s="133" t="s">
        <v>440</v>
      </c>
      <c r="D139" s="132">
        <v>32138770</v>
      </c>
      <c r="E139" s="132">
        <v>32138770</v>
      </c>
    </row>
    <row r="140" spans="1:5" x14ac:dyDescent="0.3">
      <c r="A140" s="132">
        <v>0</v>
      </c>
      <c r="B140" s="132">
        <v>0</v>
      </c>
      <c r="C140" s="133" t="s">
        <v>441</v>
      </c>
      <c r="D140" s="132">
        <v>17815000</v>
      </c>
      <c r="E140" s="132">
        <v>17815000</v>
      </c>
    </row>
    <row r="141" spans="1:5" x14ac:dyDescent="0.3">
      <c r="A141" s="132">
        <v>0</v>
      </c>
      <c r="B141" s="132">
        <v>0</v>
      </c>
      <c r="C141" s="133" t="s">
        <v>442</v>
      </c>
      <c r="D141" s="132">
        <v>17815000</v>
      </c>
      <c r="E141" s="132">
        <v>17815000</v>
      </c>
    </row>
    <row r="142" spans="1:5" x14ac:dyDescent="0.3">
      <c r="A142" s="132">
        <v>0</v>
      </c>
      <c r="B142" s="132">
        <v>0</v>
      </c>
      <c r="C142" s="133" t="s">
        <v>443</v>
      </c>
      <c r="D142" s="132">
        <v>10143770</v>
      </c>
      <c r="E142" s="132">
        <v>10143770</v>
      </c>
    </row>
    <row r="143" spans="1:5" x14ac:dyDescent="0.3">
      <c r="A143" s="132">
        <v>0</v>
      </c>
      <c r="B143" s="132">
        <v>0</v>
      </c>
      <c r="C143" s="133" t="s">
        <v>444</v>
      </c>
      <c r="D143" s="132">
        <v>1786000</v>
      </c>
      <c r="E143" s="132">
        <v>1786000</v>
      </c>
    </row>
    <row r="144" spans="1:5" x14ac:dyDescent="0.3">
      <c r="A144" s="132">
        <v>0</v>
      </c>
      <c r="B144" s="132">
        <v>0</v>
      </c>
      <c r="C144" s="133" t="s">
        <v>445</v>
      </c>
      <c r="D144" s="132">
        <v>8357770</v>
      </c>
      <c r="E144" s="132">
        <v>8357770</v>
      </c>
    </row>
    <row r="145" spans="1:5" x14ac:dyDescent="0.3">
      <c r="A145" s="132">
        <v>0</v>
      </c>
      <c r="B145" s="132">
        <v>0</v>
      </c>
      <c r="C145" s="133" t="s">
        <v>446</v>
      </c>
      <c r="D145" s="132">
        <v>4180000</v>
      </c>
      <c r="E145" s="132">
        <v>4180000</v>
      </c>
    </row>
    <row r="146" spans="1:5" x14ac:dyDescent="0.3">
      <c r="A146" s="132">
        <v>0</v>
      </c>
      <c r="B146" s="132">
        <v>0</v>
      </c>
      <c r="C146" s="133" t="s">
        <v>447</v>
      </c>
      <c r="D146" s="132">
        <v>2550000</v>
      </c>
      <c r="E146" s="132">
        <v>2550000</v>
      </c>
    </row>
    <row r="147" spans="1:5" x14ac:dyDescent="0.3">
      <c r="A147" s="132">
        <v>0</v>
      </c>
      <c r="B147" s="132">
        <v>0</v>
      </c>
      <c r="C147" s="133" t="s">
        <v>448</v>
      </c>
      <c r="D147" s="132">
        <v>1630000</v>
      </c>
      <c r="E147" s="132">
        <v>1630000</v>
      </c>
    </row>
    <row r="148" spans="1:5" x14ac:dyDescent="0.3">
      <c r="A148" s="132">
        <v>0</v>
      </c>
      <c r="B148" s="132">
        <v>0</v>
      </c>
      <c r="C148" s="133" t="s">
        <v>449</v>
      </c>
      <c r="D148" s="132">
        <v>231101168</v>
      </c>
      <c r="E148" s="132">
        <v>231101168</v>
      </c>
    </row>
    <row r="149" spans="1:5" x14ac:dyDescent="0.3">
      <c r="A149" s="132">
        <v>0</v>
      </c>
      <c r="B149" s="132">
        <v>0</v>
      </c>
      <c r="C149" s="133" t="s">
        <v>450</v>
      </c>
      <c r="D149" s="132">
        <v>218773890</v>
      </c>
      <c r="E149" s="132">
        <v>218773890</v>
      </c>
    </row>
    <row r="150" spans="1:5" x14ac:dyDescent="0.3">
      <c r="A150" s="132">
        <v>0</v>
      </c>
      <c r="B150" s="132">
        <v>0</v>
      </c>
      <c r="C150" s="133" t="s">
        <v>451</v>
      </c>
      <c r="D150" s="132">
        <v>218773890</v>
      </c>
      <c r="E150" s="132">
        <v>218773890</v>
      </c>
    </row>
    <row r="151" spans="1:5" x14ac:dyDescent="0.3">
      <c r="A151" s="132">
        <v>0</v>
      </c>
      <c r="B151" s="132">
        <v>0</v>
      </c>
      <c r="C151" s="133" t="s">
        <v>452</v>
      </c>
      <c r="D151" s="132">
        <v>12327278</v>
      </c>
      <c r="E151" s="132">
        <v>12327278</v>
      </c>
    </row>
    <row r="152" spans="1:5" x14ac:dyDescent="0.3">
      <c r="A152" s="132">
        <v>0</v>
      </c>
      <c r="B152" s="132">
        <v>0</v>
      </c>
      <c r="C152" s="133" t="s">
        <v>453</v>
      </c>
      <c r="D152" s="132">
        <v>1327278</v>
      </c>
      <c r="E152" s="132">
        <v>1327278</v>
      </c>
    </row>
    <row r="153" spans="1:5" x14ac:dyDescent="0.3">
      <c r="A153" s="132">
        <v>0</v>
      </c>
      <c r="B153" s="132">
        <v>0</v>
      </c>
      <c r="C153" s="133" t="s">
        <v>630</v>
      </c>
      <c r="D153" s="132">
        <v>11000000</v>
      </c>
      <c r="E153" s="132">
        <v>11000000</v>
      </c>
    </row>
    <row r="154" spans="1:5" x14ac:dyDescent="0.3">
      <c r="A154" s="132">
        <v>228640288</v>
      </c>
      <c r="B154" s="132">
        <v>228640288</v>
      </c>
      <c r="C154" s="133" t="s">
        <v>454</v>
      </c>
      <c r="D154" s="132">
        <v>0</v>
      </c>
      <c r="E154" s="132">
        <v>0</v>
      </c>
    </row>
    <row r="155" spans="1:5" x14ac:dyDescent="0.3">
      <c r="A155" s="132">
        <v>228640288</v>
      </c>
      <c r="B155" s="132">
        <v>228640288</v>
      </c>
      <c r="C155" s="133" t="s">
        <v>455</v>
      </c>
      <c r="D155" s="132">
        <v>0</v>
      </c>
      <c r="E155" s="132">
        <v>0</v>
      </c>
    </row>
    <row r="156" spans="1:5" x14ac:dyDescent="0.3">
      <c r="A156" s="132">
        <v>228640288</v>
      </c>
      <c r="B156" s="132">
        <v>228640288</v>
      </c>
      <c r="C156" s="133" t="s">
        <v>456</v>
      </c>
      <c r="D156" s="132">
        <v>0</v>
      </c>
      <c r="E156" s="132">
        <v>0</v>
      </c>
    </row>
    <row r="157" spans="1:5" x14ac:dyDescent="0.3">
      <c r="A157" s="132">
        <v>4525208174</v>
      </c>
      <c r="B157" s="132">
        <v>4650766190</v>
      </c>
      <c r="C157" s="133" t="s">
        <v>357</v>
      </c>
      <c r="D157" s="132">
        <v>4959157554</v>
      </c>
      <c r="E157" s="132">
        <v>4833599538</v>
      </c>
    </row>
    <row r="158" spans="1:5" x14ac:dyDescent="0.3">
      <c r="A158" s="132">
        <v>20205099162</v>
      </c>
      <c r="B158" s="132">
        <v>46555404009</v>
      </c>
      <c r="C158" s="133" t="s">
        <v>457</v>
      </c>
      <c r="D158" s="132">
        <v>46555404009</v>
      </c>
      <c r="E158" s="132">
        <v>20205099162</v>
      </c>
    </row>
  </sheetData>
  <sheetProtection password="CC3D" sheet="1" objects="1" scenarios="1"/>
  <mergeCells count="1">
    <mergeCell ref="A1:E1"/>
  </mergeCells>
  <phoneticPr fontId="19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49" zoomScaleNormal="100" workbookViewId="0">
      <selection activeCell="E66" sqref="E66"/>
    </sheetView>
  </sheetViews>
  <sheetFormatPr defaultRowHeight="16.5" x14ac:dyDescent="0.3"/>
  <cols>
    <col min="1" max="1" width="9.625" customWidth="1"/>
    <col min="2" max="2" width="10.125" customWidth="1"/>
    <col min="3" max="3" width="9.5" customWidth="1"/>
    <col min="4" max="4" width="10.625" customWidth="1"/>
    <col min="5" max="5" width="9.125" customWidth="1"/>
    <col min="6" max="6" width="6.625" customWidth="1"/>
    <col min="7" max="8" width="10.625" customWidth="1"/>
    <col min="9" max="9" width="9.375" customWidth="1"/>
    <col min="10" max="10" width="6.375" customWidth="1"/>
  </cols>
  <sheetData>
    <row r="1" spans="1:10" ht="23.25" customHeight="1" x14ac:dyDescent="0.3">
      <c r="A1" s="148" t="s">
        <v>464</v>
      </c>
      <c r="B1" s="148"/>
      <c r="C1" s="148"/>
      <c r="D1" s="148"/>
      <c r="E1" s="148"/>
      <c r="F1" s="148"/>
      <c r="G1" s="148"/>
      <c r="H1" s="148"/>
      <c r="I1" s="148"/>
      <c r="J1" s="148"/>
    </row>
    <row r="2" spans="1:10" x14ac:dyDescent="0.3">
      <c r="A2" s="149" t="s">
        <v>488</v>
      </c>
      <c r="B2" s="149"/>
      <c r="C2" s="149"/>
      <c r="D2" s="149"/>
      <c r="E2" s="149"/>
      <c r="F2" s="149"/>
      <c r="G2" s="149"/>
      <c r="H2" s="149"/>
      <c r="I2" s="149"/>
      <c r="J2" s="149"/>
    </row>
    <row r="3" spans="1:10" ht="17.25" thickBot="1" x14ac:dyDescent="0.35">
      <c r="A3" t="s">
        <v>146</v>
      </c>
      <c r="I3" t="s">
        <v>205</v>
      </c>
    </row>
    <row r="4" spans="1:10" ht="24.75" customHeight="1" x14ac:dyDescent="0.3">
      <c r="A4" s="150" t="s">
        <v>159</v>
      </c>
      <c r="B4" s="151"/>
      <c r="C4" s="151"/>
      <c r="D4" s="151" t="s">
        <v>489</v>
      </c>
      <c r="E4" s="151"/>
      <c r="F4" s="151"/>
      <c r="G4" s="151"/>
      <c r="H4" s="151" t="s">
        <v>463</v>
      </c>
      <c r="I4" s="151" t="s">
        <v>490</v>
      </c>
      <c r="J4" s="153" t="s">
        <v>16</v>
      </c>
    </row>
    <row r="5" spans="1:10" ht="24.75" customHeight="1" x14ac:dyDescent="0.3">
      <c r="A5" s="116" t="s">
        <v>163</v>
      </c>
      <c r="B5" s="117" t="s">
        <v>164</v>
      </c>
      <c r="C5" s="117" t="s">
        <v>165</v>
      </c>
      <c r="D5" s="117" t="s">
        <v>156</v>
      </c>
      <c r="E5" s="118" t="s">
        <v>491</v>
      </c>
      <c r="F5" s="57" t="s">
        <v>492</v>
      </c>
      <c r="G5" s="117" t="s">
        <v>493</v>
      </c>
      <c r="H5" s="152"/>
      <c r="I5" s="152"/>
      <c r="J5" s="154"/>
    </row>
    <row r="6" spans="1:10" ht="27" customHeight="1" x14ac:dyDescent="0.3">
      <c r="A6" s="119" t="s">
        <v>494</v>
      </c>
      <c r="B6" s="120"/>
      <c r="C6" s="120" t="s">
        <v>8</v>
      </c>
      <c r="D6" s="6">
        <v>49000000</v>
      </c>
      <c r="E6" s="6">
        <v>0</v>
      </c>
      <c r="F6" s="6">
        <v>0</v>
      </c>
      <c r="G6" s="6">
        <v>49000000</v>
      </c>
      <c r="H6" s="6">
        <v>20315104</v>
      </c>
      <c r="I6" s="6">
        <f>H6-G6</f>
        <v>-28684896</v>
      </c>
      <c r="J6" s="121">
        <f>H6/1924303714</f>
        <v>1.0557119363331436E-2</v>
      </c>
    </row>
    <row r="7" spans="1:10" ht="27" customHeight="1" x14ac:dyDescent="0.3">
      <c r="A7" s="122" t="s">
        <v>8</v>
      </c>
      <c r="B7" s="123" t="s">
        <v>495</v>
      </c>
      <c r="C7" s="124" t="s">
        <v>8</v>
      </c>
      <c r="D7" s="4">
        <v>11000000</v>
      </c>
      <c r="E7" s="4">
        <v>0</v>
      </c>
      <c r="F7" s="4">
        <v>0</v>
      </c>
      <c r="G7" s="4">
        <v>11000000</v>
      </c>
      <c r="H7" s="4">
        <v>108000</v>
      </c>
      <c r="I7" s="4">
        <v>-10892000</v>
      </c>
      <c r="J7" s="121">
        <f t="shared" ref="J7:J42" si="0">H7/1924303714</f>
        <v>5.6124196619411609E-5</v>
      </c>
    </row>
    <row r="8" spans="1:10" ht="27" customHeight="1" x14ac:dyDescent="0.3">
      <c r="A8" s="122" t="s">
        <v>8</v>
      </c>
      <c r="B8" s="124" t="s">
        <v>8</v>
      </c>
      <c r="C8" s="123" t="s">
        <v>496</v>
      </c>
      <c r="D8" s="4">
        <v>10000000</v>
      </c>
      <c r="E8" s="4">
        <v>0</v>
      </c>
      <c r="F8" s="4">
        <v>0</v>
      </c>
      <c r="G8" s="4">
        <v>10000000</v>
      </c>
      <c r="H8" s="4">
        <v>0</v>
      </c>
      <c r="I8" s="4">
        <v>-10000000</v>
      </c>
      <c r="J8" s="121">
        <f t="shared" si="0"/>
        <v>0</v>
      </c>
    </row>
    <row r="9" spans="1:10" ht="27" customHeight="1" x14ac:dyDescent="0.3">
      <c r="A9" s="122" t="s">
        <v>8</v>
      </c>
      <c r="B9" s="124" t="s">
        <v>8</v>
      </c>
      <c r="C9" s="123" t="s">
        <v>497</v>
      </c>
      <c r="D9" s="4">
        <v>1000000</v>
      </c>
      <c r="E9" s="4">
        <v>0</v>
      </c>
      <c r="F9" s="4">
        <v>0</v>
      </c>
      <c r="G9" s="4">
        <v>1000000</v>
      </c>
      <c r="H9" s="4">
        <v>108000</v>
      </c>
      <c r="I9" s="4">
        <v>-892000</v>
      </c>
      <c r="J9" s="121">
        <f t="shared" si="0"/>
        <v>5.6124196619411609E-5</v>
      </c>
    </row>
    <row r="10" spans="1:10" ht="27" customHeight="1" x14ac:dyDescent="0.3">
      <c r="A10" s="122" t="s">
        <v>8</v>
      </c>
      <c r="B10" s="123" t="s">
        <v>498</v>
      </c>
      <c r="C10" s="124" t="s">
        <v>8</v>
      </c>
      <c r="D10" s="4">
        <v>20000000</v>
      </c>
      <c r="E10" s="4">
        <v>0</v>
      </c>
      <c r="F10" s="4">
        <v>0</v>
      </c>
      <c r="G10" s="4">
        <v>20000000</v>
      </c>
      <c r="H10" s="4">
        <v>10835380</v>
      </c>
      <c r="I10" s="4">
        <v>-9164620</v>
      </c>
      <c r="J10" s="121">
        <f t="shared" si="0"/>
        <v>5.6308055330188903E-3</v>
      </c>
    </row>
    <row r="11" spans="1:10" ht="27" customHeight="1" x14ac:dyDescent="0.3">
      <c r="A11" s="122" t="s">
        <v>8</v>
      </c>
      <c r="B11" s="124" t="s">
        <v>8</v>
      </c>
      <c r="C11" s="123" t="s">
        <v>499</v>
      </c>
      <c r="D11" s="4">
        <v>6000000</v>
      </c>
      <c r="E11" s="4">
        <v>0</v>
      </c>
      <c r="F11" s="4">
        <v>0</v>
      </c>
      <c r="G11" s="4">
        <v>6000000</v>
      </c>
      <c r="H11" s="4">
        <v>4400000</v>
      </c>
      <c r="I11" s="4">
        <v>-1600000</v>
      </c>
      <c r="J11" s="121">
        <f t="shared" si="0"/>
        <v>2.2865413437538062E-3</v>
      </c>
    </row>
    <row r="12" spans="1:10" ht="27" customHeight="1" x14ac:dyDescent="0.3">
      <c r="A12" s="122" t="s">
        <v>8</v>
      </c>
      <c r="B12" s="124" t="s">
        <v>8</v>
      </c>
      <c r="C12" s="123" t="s">
        <v>500</v>
      </c>
      <c r="D12" s="4">
        <v>2000000</v>
      </c>
      <c r="E12" s="4">
        <v>0</v>
      </c>
      <c r="F12" s="4">
        <v>0</v>
      </c>
      <c r="G12" s="4">
        <v>2000000</v>
      </c>
      <c r="H12" s="4">
        <v>362000</v>
      </c>
      <c r="I12" s="4">
        <v>-1638000</v>
      </c>
      <c r="J12" s="121">
        <f t="shared" si="0"/>
        <v>1.8811999237247225E-4</v>
      </c>
    </row>
    <row r="13" spans="1:10" ht="27" customHeight="1" x14ac:dyDescent="0.3">
      <c r="A13" s="122" t="s">
        <v>8</v>
      </c>
      <c r="B13" s="124" t="s">
        <v>8</v>
      </c>
      <c r="C13" s="123" t="s">
        <v>501</v>
      </c>
      <c r="D13" s="4">
        <v>500000</v>
      </c>
      <c r="E13" s="4">
        <v>0</v>
      </c>
      <c r="F13" s="4">
        <v>0</v>
      </c>
      <c r="G13" s="4">
        <v>500000</v>
      </c>
      <c r="H13" s="4">
        <v>0</v>
      </c>
      <c r="I13" s="4">
        <v>-500000</v>
      </c>
      <c r="J13" s="121">
        <f t="shared" si="0"/>
        <v>0</v>
      </c>
    </row>
    <row r="14" spans="1:10" ht="27" customHeight="1" x14ac:dyDescent="0.3">
      <c r="A14" s="122" t="s">
        <v>8</v>
      </c>
      <c r="B14" s="124" t="s">
        <v>8</v>
      </c>
      <c r="C14" s="123" t="s">
        <v>502</v>
      </c>
      <c r="D14" s="4">
        <v>11000000</v>
      </c>
      <c r="E14" s="4">
        <v>0</v>
      </c>
      <c r="F14" s="4">
        <v>0</v>
      </c>
      <c r="G14" s="4">
        <v>11000000</v>
      </c>
      <c r="H14" s="4">
        <v>5878980</v>
      </c>
      <c r="I14" s="4">
        <v>-5121020</v>
      </c>
      <c r="J14" s="121">
        <f t="shared" si="0"/>
        <v>3.0551206429776708E-3</v>
      </c>
    </row>
    <row r="15" spans="1:10" ht="27" customHeight="1" x14ac:dyDescent="0.3">
      <c r="A15" s="122" t="s">
        <v>8</v>
      </c>
      <c r="B15" s="124" t="s">
        <v>8</v>
      </c>
      <c r="C15" s="123" t="s">
        <v>503</v>
      </c>
      <c r="D15" s="4">
        <v>500000</v>
      </c>
      <c r="E15" s="4">
        <v>0</v>
      </c>
      <c r="F15" s="4">
        <v>0</v>
      </c>
      <c r="G15" s="4">
        <v>500000</v>
      </c>
      <c r="H15" s="4">
        <v>194400</v>
      </c>
      <c r="I15" s="4">
        <v>-305600</v>
      </c>
      <c r="J15" s="121">
        <f t="shared" si="0"/>
        <v>1.0102355391494089E-4</v>
      </c>
    </row>
    <row r="16" spans="1:10" ht="27" customHeight="1" x14ac:dyDescent="0.3">
      <c r="A16" s="122" t="s">
        <v>8</v>
      </c>
      <c r="B16" s="123" t="s">
        <v>504</v>
      </c>
      <c r="C16" s="124" t="s">
        <v>8</v>
      </c>
      <c r="D16" s="4">
        <v>18000000</v>
      </c>
      <c r="E16" s="4">
        <v>0</v>
      </c>
      <c r="F16" s="4">
        <v>0</v>
      </c>
      <c r="G16" s="4">
        <v>18000000</v>
      </c>
      <c r="H16" s="4">
        <v>9371724</v>
      </c>
      <c r="I16" s="4">
        <f>H16-G16</f>
        <v>-8628276</v>
      </c>
      <c r="J16" s="121">
        <f t="shared" si="0"/>
        <v>4.8701896336931358E-3</v>
      </c>
    </row>
    <row r="17" spans="1:10" ht="27" customHeight="1" x14ac:dyDescent="0.3">
      <c r="A17" s="122" t="s">
        <v>8</v>
      </c>
      <c r="B17" s="124" t="s">
        <v>8</v>
      </c>
      <c r="C17" s="123" t="s">
        <v>505</v>
      </c>
      <c r="D17" s="4">
        <v>1000000</v>
      </c>
      <c r="E17" s="4">
        <v>0</v>
      </c>
      <c r="F17" s="4">
        <v>0</v>
      </c>
      <c r="G17" s="4">
        <v>1000000</v>
      </c>
      <c r="H17" s="4">
        <v>250000</v>
      </c>
      <c r="I17" s="4">
        <v>-750000</v>
      </c>
      <c r="J17" s="121">
        <f t="shared" si="0"/>
        <v>1.2991712180419353E-4</v>
      </c>
    </row>
    <row r="18" spans="1:10" ht="27" customHeight="1" x14ac:dyDescent="0.3">
      <c r="A18" s="122" t="s">
        <v>8</v>
      </c>
      <c r="B18" s="124" t="s">
        <v>8</v>
      </c>
      <c r="C18" s="123" t="s">
        <v>506</v>
      </c>
      <c r="D18" s="4">
        <v>7000000</v>
      </c>
      <c r="E18" s="4">
        <v>0</v>
      </c>
      <c r="F18" s="4">
        <v>0</v>
      </c>
      <c r="G18" s="4">
        <v>7000000</v>
      </c>
      <c r="H18" s="4">
        <v>4489154</v>
      </c>
      <c r="I18" s="4">
        <f>H18-G18</f>
        <v>-2510846</v>
      </c>
      <c r="J18" s="121">
        <f t="shared" si="0"/>
        <v>2.3328718680631303E-3</v>
      </c>
    </row>
    <row r="19" spans="1:10" ht="27" customHeight="1" x14ac:dyDescent="0.3">
      <c r="A19" s="122" t="s">
        <v>8</v>
      </c>
      <c r="B19" s="124" t="s">
        <v>8</v>
      </c>
      <c r="C19" s="123" t="s">
        <v>507</v>
      </c>
      <c r="D19" s="4">
        <v>2000000</v>
      </c>
      <c r="E19" s="4">
        <v>0</v>
      </c>
      <c r="F19" s="4">
        <v>0</v>
      </c>
      <c r="G19" s="4">
        <v>2000000</v>
      </c>
      <c r="H19" s="4">
        <v>1150000</v>
      </c>
      <c r="I19" s="4">
        <v>-850000</v>
      </c>
      <c r="J19" s="121">
        <f t="shared" si="0"/>
        <v>5.9761876029929028E-4</v>
      </c>
    </row>
    <row r="20" spans="1:10" ht="27" customHeight="1" x14ac:dyDescent="0.3">
      <c r="A20" s="122" t="s">
        <v>8</v>
      </c>
      <c r="B20" s="124" t="s">
        <v>8</v>
      </c>
      <c r="C20" s="123" t="s">
        <v>508</v>
      </c>
      <c r="D20" s="4">
        <v>8000000</v>
      </c>
      <c r="E20" s="4">
        <v>0</v>
      </c>
      <c r="F20" s="4">
        <v>0</v>
      </c>
      <c r="G20" s="4">
        <v>8000000</v>
      </c>
      <c r="H20" s="4">
        <v>3482570</v>
      </c>
      <c r="I20" s="4">
        <v>-4517430</v>
      </c>
      <c r="J20" s="121">
        <f t="shared" si="0"/>
        <v>1.8097818835265211E-3</v>
      </c>
    </row>
    <row r="21" spans="1:10" ht="30.75" customHeight="1" x14ac:dyDescent="0.3">
      <c r="A21" s="119" t="s">
        <v>509</v>
      </c>
      <c r="B21" s="120" t="s">
        <v>8</v>
      </c>
      <c r="C21" s="120" t="s">
        <v>8</v>
      </c>
      <c r="D21" s="6">
        <v>90000000</v>
      </c>
      <c r="E21" s="6">
        <v>5000000</v>
      </c>
      <c r="F21" s="6">
        <v>0</v>
      </c>
      <c r="G21" s="6">
        <v>95000000</v>
      </c>
      <c r="H21" s="6">
        <v>44817260</v>
      </c>
      <c r="I21" s="6">
        <f>H21-G21</f>
        <v>-50182740</v>
      </c>
      <c r="J21" s="121">
        <f t="shared" si="0"/>
        <v>2.3290117705400844E-2</v>
      </c>
    </row>
    <row r="22" spans="1:10" ht="30.75" customHeight="1" x14ac:dyDescent="0.3">
      <c r="A22" s="122" t="s">
        <v>8</v>
      </c>
      <c r="B22" s="123" t="s">
        <v>510</v>
      </c>
      <c r="C22" s="124" t="s">
        <v>8</v>
      </c>
      <c r="D22" s="4">
        <v>90000000</v>
      </c>
      <c r="E22" s="4">
        <v>5000000</v>
      </c>
      <c r="F22" s="4">
        <v>0</v>
      </c>
      <c r="G22" s="4">
        <v>95000000</v>
      </c>
      <c r="H22" s="4">
        <v>44817260</v>
      </c>
      <c r="I22" s="6">
        <f>H22-G22</f>
        <v>-50182740</v>
      </c>
      <c r="J22" s="121">
        <f t="shared" si="0"/>
        <v>2.3290117705400844E-2</v>
      </c>
    </row>
    <row r="23" spans="1:10" ht="30.75" customHeight="1" x14ac:dyDescent="0.3">
      <c r="A23" s="122" t="s">
        <v>8</v>
      </c>
      <c r="B23" s="124" t="s">
        <v>8</v>
      </c>
      <c r="C23" s="123" t="s">
        <v>511</v>
      </c>
      <c r="D23" s="4">
        <v>20000000</v>
      </c>
      <c r="E23" s="4">
        <v>5000000</v>
      </c>
      <c r="F23" s="4">
        <v>0</v>
      </c>
      <c r="G23" s="4">
        <v>25000000</v>
      </c>
      <c r="H23" s="4">
        <v>24817260</v>
      </c>
      <c r="I23" s="4">
        <v>-182740</v>
      </c>
      <c r="J23" s="121">
        <f t="shared" si="0"/>
        <v>1.2896747961065361E-2</v>
      </c>
    </row>
    <row r="24" spans="1:10" ht="30.75" customHeight="1" x14ac:dyDescent="0.3">
      <c r="A24" s="122" t="s">
        <v>8</v>
      </c>
      <c r="B24" s="124" t="s">
        <v>8</v>
      </c>
      <c r="C24" s="123" t="s">
        <v>512</v>
      </c>
      <c r="D24" s="4">
        <v>70000000</v>
      </c>
      <c r="E24" s="4">
        <v>0</v>
      </c>
      <c r="F24" s="4">
        <v>0</v>
      </c>
      <c r="G24" s="4">
        <v>70000000</v>
      </c>
      <c r="H24" s="4">
        <v>20000000</v>
      </c>
      <c r="I24" s="4">
        <v>-50000000</v>
      </c>
      <c r="J24" s="121">
        <f t="shared" si="0"/>
        <v>1.0393369744335483E-2</v>
      </c>
    </row>
    <row r="25" spans="1:10" ht="27" customHeight="1" x14ac:dyDescent="0.3">
      <c r="A25" s="119" t="s">
        <v>513</v>
      </c>
      <c r="B25" s="120" t="s">
        <v>8</v>
      </c>
      <c r="C25" s="120" t="s">
        <v>8</v>
      </c>
      <c r="D25" s="6">
        <v>146000000</v>
      </c>
      <c r="E25" s="6">
        <v>-5000000</v>
      </c>
      <c r="F25" s="6">
        <v>0</v>
      </c>
      <c r="G25" s="6">
        <v>141000000</v>
      </c>
      <c r="H25" s="6">
        <v>0</v>
      </c>
      <c r="I25" s="6">
        <v>-141000000</v>
      </c>
      <c r="J25" s="121">
        <f t="shared" si="0"/>
        <v>0</v>
      </c>
    </row>
    <row r="26" spans="1:10" ht="27" customHeight="1" x14ac:dyDescent="0.3">
      <c r="A26" s="122" t="s">
        <v>8</v>
      </c>
      <c r="B26" s="123" t="s">
        <v>514</v>
      </c>
      <c r="C26" s="124" t="s">
        <v>8</v>
      </c>
      <c r="D26" s="4">
        <v>146000000</v>
      </c>
      <c r="E26" s="4">
        <v>-5000000</v>
      </c>
      <c r="F26" s="4">
        <v>0</v>
      </c>
      <c r="G26" s="4">
        <v>141000000</v>
      </c>
      <c r="H26" s="4">
        <v>0</v>
      </c>
      <c r="I26" s="4">
        <v>-141000000</v>
      </c>
      <c r="J26" s="121">
        <f t="shared" si="0"/>
        <v>0</v>
      </c>
    </row>
    <row r="27" spans="1:10" ht="31.5" customHeight="1" x14ac:dyDescent="0.3">
      <c r="A27" s="122" t="s">
        <v>8</v>
      </c>
      <c r="B27" s="124" t="s">
        <v>8</v>
      </c>
      <c r="C27" s="123" t="s">
        <v>515</v>
      </c>
      <c r="D27" s="4">
        <v>146000000</v>
      </c>
      <c r="E27" s="4">
        <v>-5000000</v>
      </c>
      <c r="F27" s="4">
        <v>0</v>
      </c>
      <c r="G27" s="4">
        <v>141000000</v>
      </c>
      <c r="H27" s="4">
        <v>0</v>
      </c>
      <c r="I27" s="4">
        <v>-141000000</v>
      </c>
      <c r="J27" s="121">
        <f t="shared" si="0"/>
        <v>0</v>
      </c>
    </row>
    <row r="28" spans="1:10" ht="39" customHeight="1" x14ac:dyDescent="0.3">
      <c r="A28" s="119" t="s">
        <v>516</v>
      </c>
      <c r="B28" s="120" t="s">
        <v>8</v>
      </c>
      <c r="C28" s="120" t="s">
        <v>8</v>
      </c>
      <c r="D28" s="6">
        <v>115000000</v>
      </c>
      <c r="E28" s="6">
        <v>0</v>
      </c>
      <c r="F28" s="6">
        <v>0</v>
      </c>
      <c r="G28" s="6">
        <v>115000000</v>
      </c>
      <c r="H28" s="6">
        <v>103790737</v>
      </c>
      <c r="I28" s="6">
        <v>-11209263</v>
      </c>
      <c r="J28" s="121">
        <f t="shared" si="0"/>
        <v>5.3936775283904066E-2</v>
      </c>
    </row>
    <row r="29" spans="1:10" ht="40.5" customHeight="1" x14ac:dyDescent="0.3">
      <c r="A29" s="122" t="s">
        <v>8</v>
      </c>
      <c r="B29" s="123" t="s">
        <v>517</v>
      </c>
      <c r="C29" s="124" t="s">
        <v>8</v>
      </c>
      <c r="D29" s="4">
        <v>15000000</v>
      </c>
      <c r="E29" s="4">
        <v>0</v>
      </c>
      <c r="F29" s="4">
        <v>0</v>
      </c>
      <c r="G29" s="4">
        <v>15000000</v>
      </c>
      <c r="H29" s="4">
        <v>4485711</v>
      </c>
      <c r="I29" s="4">
        <v>-10514289</v>
      </c>
      <c r="J29" s="121">
        <f t="shared" si="0"/>
        <v>2.3310826494616433E-3</v>
      </c>
    </row>
    <row r="30" spans="1:10" ht="27.75" customHeight="1" x14ac:dyDescent="0.3">
      <c r="A30" s="122" t="s">
        <v>8</v>
      </c>
      <c r="B30" s="124" t="s">
        <v>8</v>
      </c>
      <c r="C30" s="123" t="s">
        <v>518</v>
      </c>
      <c r="D30" s="4">
        <v>15000000</v>
      </c>
      <c r="E30" s="4">
        <v>0</v>
      </c>
      <c r="F30" s="4">
        <v>0</v>
      </c>
      <c r="G30" s="4">
        <v>15000000</v>
      </c>
      <c r="H30" s="4">
        <v>4485711</v>
      </c>
      <c r="I30" s="4">
        <v>-10514289</v>
      </c>
      <c r="J30" s="121">
        <f t="shared" si="0"/>
        <v>2.3310826494616433E-3</v>
      </c>
    </row>
    <row r="31" spans="1:10" ht="27.75" customHeight="1" x14ac:dyDescent="0.3">
      <c r="A31" s="122" t="s">
        <v>8</v>
      </c>
      <c r="B31" s="123" t="s">
        <v>519</v>
      </c>
      <c r="C31" s="124" t="s">
        <v>8</v>
      </c>
      <c r="D31" s="4">
        <v>100000000</v>
      </c>
      <c r="E31" s="4">
        <v>0</v>
      </c>
      <c r="F31" s="4">
        <v>0</v>
      </c>
      <c r="G31" s="4">
        <v>100000000</v>
      </c>
      <c r="H31" s="4">
        <v>99305026</v>
      </c>
      <c r="I31" s="4">
        <v>-694974</v>
      </c>
      <c r="J31" s="121">
        <f t="shared" si="0"/>
        <v>5.1605692634442424E-2</v>
      </c>
    </row>
    <row r="32" spans="1:10" ht="27.75" customHeight="1" x14ac:dyDescent="0.3">
      <c r="A32" s="122" t="s">
        <v>8</v>
      </c>
      <c r="B32" s="124" t="s">
        <v>8</v>
      </c>
      <c r="C32" s="123" t="s">
        <v>520</v>
      </c>
      <c r="D32" s="4">
        <v>100000000</v>
      </c>
      <c r="E32" s="4">
        <v>0</v>
      </c>
      <c r="F32" s="4">
        <v>0</v>
      </c>
      <c r="G32" s="4">
        <v>100000000</v>
      </c>
      <c r="H32" s="4">
        <v>99305026</v>
      </c>
      <c r="I32" s="4">
        <v>-694974</v>
      </c>
      <c r="J32" s="121">
        <f t="shared" si="0"/>
        <v>5.1605692634442424E-2</v>
      </c>
    </row>
    <row r="33" spans="1:10" ht="42" customHeight="1" x14ac:dyDescent="0.3">
      <c r="A33" s="119" t="s">
        <v>521</v>
      </c>
      <c r="B33" s="120" t="s">
        <v>8</v>
      </c>
      <c r="C33" s="120" t="s">
        <v>8</v>
      </c>
      <c r="D33" s="6">
        <v>1300000000</v>
      </c>
      <c r="E33" s="6">
        <v>0</v>
      </c>
      <c r="F33" s="6">
        <v>0</v>
      </c>
      <c r="G33" s="6">
        <v>1300000000</v>
      </c>
      <c r="H33" s="6">
        <v>1293973450</v>
      </c>
      <c r="I33" s="6">
        <v>-6026550</v>
      </c>
      <c r="J33" s="121">
        <f t="shared" si="0"/>
        <v>0.67243722526017013</v>
      </c>
    </row>
    <row r="34" spans="1:10" ht="27.75" customHeight="1" x14ac:dyDescent="0.3">
      <c r="A34" s="122" t="s">
        <v>8</v>
      </c>
      <c r="B34" s="123" t="s">
        <v>522</v>
      </c>
      <c r="C34" s="124" t="s">
        <v>8</v>
      </c>
      <c r="D34" s="4">
        <v>1300000000</v>
      </c>
      <c r="E34" s="4">
        <v>0</v>
      </c>
      <c r="F34" s="4">
        <v>0</v>
      </c>
      <c r="G34" s="4">
        <v>1300000000</v>
      </c>
      <c r="H34" s="4">
        <v>1293973450</v>
      </c>
      <c r="I34" s="4">
        <v>-6026550</v>
      </c>
      <c r="J34" s="121">
        <f t="shared" si="0"/>
        <v>0.67243722526017013</v>
      </c>
    </row>
    <row r="35" spans="1:10" ht="27.75" customHeight="1" x14ac:dyDescent="0.3">
      <c r="A35" s="122" t="s">
        <v>8</v>
      </c>
      <c r="B35" s="124" t="s">
        <v>8</v>
      </c>
      <c r="C35" s="123" t="s">
        <v>523</v>
      </c>
      <c r="D35" s="4">
        <v>1300000000</v>
      </c>
      <c r="E35" s="4">
        <v>0</v>
      </c>
      <c r="F35" s="4">
        <v>0</v>
      </c>
      <c r="G35" s="4">
        <v>1300000000</v>
      </c>
      <c r="H35" s="4">
        <v>1293973450</v>
      </c>
      <c r="I35" s="4">
        <v>-6026550</v>
      </c>
      <c r="J35" s="121">
        <f t="shared" si="0"/>
        <v>0.67243722526017013</v>
      </c>
    </row>
    <row r="36" spans="1:10" ht="27.75" customHeight="1" x14ac:dyDescent="0.3">
      <c r="A36" s="119" t="s">
        <v>524</v>
      </c>
      <c r="B36" s="120" t="s">
        <v>129</v>
      </c>
      <c r="C36" s="120" t="s">
        <v>8</v>
      </c>
      <c r="D36" s="6">
        <v>300000000</v>
      </c>
      <c r="E36" s="6" t="s">
        <v>9</v>
      </c>
      <c r="F36" s="6" t="s">
        <v>9</v>
      </c>
      <c r="G36" s="6">
        <v>300000000</v>
      </c>
      <c r="H36" s="6">
        <v>461407163</v>
      </c>
      <c r="I36" s="6">
        <v>161407163</v>
      </c>
      <c r="J36" s="121">
        <f t="shared" si="0"/>
        <v>0.23977876238719353</v>
      </c>
    </row>
    <row r="37" spans="1:10" ht="27.75" customHeight="1" x14ac:dyDescent="0.3">
      <c r="A37" s="122" t="s">
        <v>8</v>
      </c>
      <c r="B37" s="123" t="s">
        <v>525</v>
      </c>
      <c r="C37" s="123" t="s">
        <v>526</v>
      </c>
      <c r="D37" s="4" t="s">
        <v>9</v>
      </c>
      <c r="E37" s="4" t="s">
        <v>9</v>
      </c>
      <c r="F37" s="4" t="s">
        <v>9</v>
      </c>
      <c r="G37" s="4" t="s">
        <v>9</v>
      </c>
      <c r="H37" s="4">
        <v>458400660</v>
      </c>
      <c r="I37" s="4" t="s">
        <v>527</v>
      </c>
      <c r="J37" s="121"/>
    </row>
    <row r="38" spans="1:10" ht="27.75" customHeight="1" x14ac:dyDescent="0.3">
      <c r="A38" s="122" t="s">
        <v>8</v>
      </c>
      <c r="B38" s="124" t="s">
        <v>8</v>
      </c>
      <c r="C38" s="123" t="s">
        <v>528</v>
      </c>
      <c r="D38" s="4" t="s">
        <v>9</v>
      </c>
      <c r="E38" s="4" t="s">
        <v>9</v>
      </c>
      <c r="F38" s="4" t="s">
        <v>9</v>
      </c>
      <c r="G38" s="4" t="s">
        <v>9</v>
      </c>
      <c r="H38" s="4">
        <v>12340910</v>
      </c>
      <c r="I38" s="4" t="s">
        <v>9</v>
      </c>
      <c r="J38" s="121"/>
    </row>
    <row r="39" spans="1:10" ht="31.5" customHeight="1" x14ac:dyDescent="0.3">
      <c r="A39" s="122" t="s">
        <v>8</v>
      </c>
      <c r="B39" s="123" t="s">
        <v>529</v>
      </c>
      <c r="C39" s="123" t="s">
        <v>530</v>
      </c>
      <c r="D39" s="4" t="s">
        <v>9</v>
      </c>
      <c r="E39" s="4" t="s">
        <v>9</v>
      </c>
      <c r="F39" s="4" t="s">
        <v>9</v>
      </c>
      <c r="G39" s="4" t="s">
        <v>9</v>
      </c>
      <c r="H39" s="4">
        <v>9334407</v>
      </c>
      <c r="I39" s="4" t="s">
        <v>9</v>
      </c>
      <c r="J39" s="121"/>
    </row>
    <row r="40" spans="1:10" ht="31.5" customHeight="1" x14ac:dyDescent="0.3">
      <c r="A40" s="122" t="s">
        <v>8</v>
      </c>
      <c r="B40" s="124" t="s">
        <v>8</v>
      </c>
      <c r="C40" s="123" t="s">
        <v>531</v>
      </c>
      <c r="D40" s="4" t="s">
        <v>9</v>
      </c>
      <c r="E40" s="4" t="s">
        <v>9</v>
      </c>
      <c r="F40" s="4" t="s">
        <v>9</v>
      </c>
      <c r="G40" s="4" t="s">
        <v>9</v>
      </c>
      <c r="H40" s="4">
        <v>0</v>
      </c>
      <c r="I40" s="4" t="s">
        <v>9</v>
      </c>
      <c r="J40" s="121"/>
    </row>
    <row r="41" spans="1:10" ht="31.5" customHeight="1" x14ac:dyDescent="0.3">
      <c r="A41" s="122" t="s">
        <v>8</v>
      </c>
      <c r="B41" s="124" t="s">
        <v>8</v>
      </c>
      <c r="C41" s="123" t="s">
        <v>532</v>
      </c>
      <c r="D41" s="4" t="s">
        <v>9</v>
      </c>
      <c r="E41" s="4" t="s">
        <v>9</v>
      </c>
      <c r="F41" s="4" t="s">
        <v>9</v>
      </c>
      <c r="G41" s="4" t="s">
        <v>9</v>
      </c>
      <c r="H41" s="4">
        <v>0</v>
      </c>
      <c r="I41" s="4" t="s">
        <v>9</v>
      </c>
      <c r="J41" s="121"/>
    </row>
    <row r="42" spans="1:10" ht="29.25" customHeight="1" thickBot="1" x14ac:dyDescent="0.35">
      <c r="A42" s="141" t="s">
        <v>11</v>
      </c>
      <c r="B42" s="142"/>
      <c r="C42" s="143"/>
      <c r="D42" s="125">
        <v>2000000000</v>
      </c>
      <c r="E42" s="83" t="s">
        <v>9</v>
      </c>
      <c r="F42" s="83" t="s">
        <v>9</v>
      </c>
      <c r="G42" s="125">
        <v>2000000000</v>
      </c>
      <c r="H42" s="125">
        <v>1924303714</v>
      </c>
      <c r="I42" s="125">
        <f>H42-G42</f>
        <v>-75696286</v>
      </c>
      <c r="J42" s="121">
        <f t="shared" si="0"/>
        <v>1</v>
      </c>
    </row>
    <row r="44" spans="1:10" ht="17.25" thickBot="1" x14ac:dyDescent="0.35">
      <c r="A44" s="126" t="s">
        <v>533</v>
      </c>
    </row>
    <row r="45" spans="1:10" ht="27.75" customHeight="1" x14ac:dyDescent="0.3">
      <c r="A45" s="93" t="s">
        <v>155</v>
      </c>
      <c r="B45" s="94" t="s">
        <v>156</v>
      </c>
      <c r="C45" s="34" t="s">
        <v>491</v>
      </c>
      <c r="D45" s="94" t="s">
        <v>157</v>
      </c>
      <c r="E45" s="144" t="s">
        <v>158</v>
      </c>
      <c r="F45" s="144"/>
      <c r="G45" s="145"/>
    </row>
    <row r="46" spans="1:10" ht="27.75" customHeight="1" x14ac:dyDescent="0.3">
      <c r="A46" s="45" t="s">
        <v>534</v>
      </c>
      <c r="B46" s="7">
        <v>20000000</v>
      </c>
      <c r="C46" s="7">
        <v>5000000</v>
      </c>
      <c r="D46" s="19">
        <v>25000000</v>
      </c>
      <c r="E46" s="146" t="s">
        <v>535</v>
      </c>
      <c r="F46" s="146"/>
      <c r="G46" s="147"/>
    </row>
  </sheetData>
  <sheetProtection password="CC3D" sheet="1" objects="1" scenarios="1"/>
  <mergeCells count="10">
    <mergeCell ref="A42:C42"/>
    <mergeCell ref="E45:G45"/>
    <mergeCell ref="E46:G46"/>
    <mergeCell ref="A1:J1"/>
    <mergeCell ref="A2:J2"/>
    <mergeCell ref="A4:C4"/>
    <mergeCell ref="D4:G4"/>
    <mergeCell ref="H4:H5"/>
    <mergeCell ref="I4:I5"/>
    <mergeCell ref="J4:J5"/>
  </mergeCells>
  <phoneticPr fontId="19" type="noConversion"/>
  <pageMargins left="0.15748031496062992" right="0.15748031496062992" top="0.59055118110236227" bottom="0.47244094488188981" header="0.31496062992125984" footer="0.27559055118110237"/>
  <pageSetup paperSize="9" firstPageNumber="0" orientation="portrait" useFirstPageNumber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opLeftCell="A40" workbookViewId="0">
      <selection activeCell="F51" sqref="F51"/>
    </sheetView>
  </sheetViews>
  <sheetFormatPr defaultRowHeight="16.5" x14ac:dyDescent="0.3"/>
  <cols>
    <col min="1" max="1" width="14" style="97" customWidth="1"/>
    <col min="2" max="2" width="14.25" style="97" customWidth="1"/>
    <col min="3" max="3" width="13.75" style="97" customWidth="1"/>
    <col min="4" max="5" width="11.75" style="97" customWidth="1"/>
    <col min="6" max="6" width="12.5" style="97" customWidth="1"/>
    <col min="7" max="7" width="12.875" style="97" customWidth="1"/>
  </cols>
  <sheetData>
    <row r="1" spans="1:7" ht="26.25" x14ac:dyDescent="0.3">
      <c r="A1" s="155" t="s">
        <v>536</v>
      </c>
      <c r="B1" s="155"/>
      <c r="C1" s="155"/>
      <c r="D1" s="155"/>
      <c r="E1" s="155"/>
      <c r="F1" s="155"/>
      <c r="G1" s="155"/>
    </row>
    <row r="2" spans="1:7" x14ac:dyDescent="0.3">
      <c r="A2" s="156" t="s">
        <v>537</v>
      </c>
      <c r="B2" s="156"/>
      <c r="C2" s="156"/>
      <c r="D2" s="156"/>
      <c r="E2" s="156"/>
      <c r="F2" s="156"/>
      <c r="G2" s="156"/>
    </row>
    <row r="3" spans="1:7" x14ac:dyDescent="0.3">
      <c r="A3" s="156" t="s">
        <v>538</v>
      </c>
      <c r="B3" s="156"/>
      <c r="C3" s="156"/>
      <c r="D3" s="156"/>
      <c r="E3" s="156"/>
      <c r="F3" s="156"/>
      <c r="G3" s="156"/>
    </row>
    <row r="4" spans="1:7" x14ac:dyDescent="0.3">
      <c r="G4" s="97" t="s">
        <v>15</v>
      </c>
    </row>
    <row r="5" spans="1:7" x14ac:dyDescent="0.3">
      <c r="A5" s="110" t="s">
        <v>0</v>
      </c>
      <c r="B5" s="110" t="s">
        <v>1</v>
      </c>
      <c r="C5" s="110" t="s">
        <v>2</v>
      </c>
      <c r="D5" s="110" t="s">
        <v>539</v>
      </c>
      <c r="E5" s="110" t="s">
        <v>540</v>
      </c>
      <c r="F5" s="110" t="s">
        <v>541</v>
      </c>
      <c r="G5" s="110" t="s">
        <v>542</v>
      </c>
    </row>
    <row r="6" spans="1:7" ht="24" x14ac:dyDescent="0.3">
      <c r="A6" s="127" t="s">
        <v>543</v>
      </c>
      <c r="B6" s="110" t="s">
        <v>8</v>
      </c>
      <c r="C6" s="110" t="s">
        <v>8</v>
      </c>
      <c r="D6" s="128" t="s">
        <v>9</v>
      </c>
      <c r="E6" s="128">
        <v>470741570</v>
      </c>
      <c r="F6" s="128" t="s">
        <v>9</v>
      </c>
      <c r="G6" s="128">
        <v>572037672</v>
      </c>
    </row>
    <row r="7" spans="1:7" ht="24" x14ac:dyDescent="0.3">
      <c r="A7" s="110" t="s">
        <v>8</v>
      </c>
      <c r="B7" s="127" t="s">
        <v>243</v>
      </c>
      <c r="C7" s="110" t="s">
        <v>8</v>
      </c>
      <c r="D7" s="128" t="s">
        <v>9</v>
      </c>
      <c r="E7" s="128">
        <v>458400660</v>
      </c>
      <c r="F7" s="128" t="s">
        <v>9</v>
      </c>
      <c r="G7" s="128">
        <v>556717422</v>
      </c>
    </row>
    <row r="8" spans="1:7" ht="24" x14ac:dyDescent="0.3">
      <c r="A8" s="110" t="s">
        <v>8</v>
      </c>
      <c r="B8" s="110" t="s">
        <v>8</v>
      </c>
      <c r="C8" s="127" t="s">
        <v>544</v>
      </c>
      <c r="D8" s="128">
        <v>458400660</v>
      </c>
      <c r="E8" s="128" t="s">
        <v>9</v>
      </c>
      <c r="F8" s="128">
        <v>556717422</v>
      </c>
      <c r="G8" s="128" t="s">
        <v>9</v>
      </c>
    </row>
    <row r="9" spans="1:7" ht="24" x14ac:dyDescent="0.3">
      <c r="A9" s="110" t="s">
        <v>8</v>
      </c>
      <c r="B9" s="127" t="s">
        <v>545</v>
      </c>
      <c r="C9" s="110" t="s">
        <v>8</v>
      </c>
      <c r="D9" s="128" t="s">
        <v>9</v>
      </c>
      <c r="E9" s="128">
        <v>12340910</v>
      </c>
      <c r="F9" s="128" t="s">
        <v>9</v>
      </c>
      <c r="G9" s="128">
        <v>15320250</v>
      </c>
    </row>
    <row r="10" spans="1:7" ht="24" x14ac:dyDescent="0.3">
      <c r="A10" s="110" t="s">
        <v>8</v>
      </c>
      <c r="B10" s="110" t="s">
        <v>8</v>
      </c>
      <c r="C10" s="127" t="s">
        <v>546</v>
      </c>
      <c r="D10" s="128">
        <v>12340910</v>
      </c>
      <c r="E10" s="128" t="s">
        <v>9</v>
      </c>
      <c r="F10" s="128">
        <v>15320250</v>
      </c>
      <c r="G10" s="128" t="s">
        <v>9</v>
      </c>
    </row>
    <row r="11" spans="1:7" ht="36" x14ac:dyDescent="0.3">
      <c r="A11" s="127" t="s">
        <v>547</v>
      </c>
      <c r="B11" s="110" t="s">
        <v>8</v>
      </c>
      <c r="C11" s="110" t="s">
        <v>8</v>
      </c>
      <c r="D11" s="128" t="s">
        <v>9</v>
      </c>
      <c r="E11" s="128">
        <v>2999863609</v>
      </c>
      <c r="F11" s="128" t="s">
        <v>9</v>
      </c>
      <c r="G11" s="128">
        <v>7224295742</v>
      </c>
    </row>
    <row r="12" spans="1:7" ht="24" x14ac:dyDescent="0.3">
      <c r="A12" s="110" t="s">
        <v>8</v>
      </c>
      <c r="B12" s="127" t="s">
        <v>548</v>
      </c>
      <c r="C12" s="110" t="s">
        <v>8</v>
      </c>
      <c r="D12" s="128" t="s">
        <v>9</v>
      </c>
      <c r="E12" s="128">
        <v>1488904450</v>
      </c>
      <c r="F12" s="128" t="s">
        <v>9</v>
      </c>
      <c r="G12" s="128">
        <v>5159835000</v>
      </c>
    </row>
    <row r="13" spans="1:7" ht="24" x14ac:dyDescent="0.3">
      <c r="A13" s="110" t="s">
        <v>8</v>
      </c>
      <c r="B13" s="110" t="s">
        <v>8</v>
      </c>
      <c r="C13" s="127" t="s">
        <v>549</v>
      </c>
      <c r="D13" s="128">
        <v>1488904450</v>
      </c>
      <c r="E13" s="128" t="s">
        <v>9</v>
      </c>
      <c r="F13" s="128">
        <v>5159835000</v>
      </c>
      <c r="G13" s="128" t="s">
        <v>9</v>
      </c>
    </row>
    <row r="14" spans="1:7" ht="24" x14ac:dyDescent="0.3">
      <c r="A14" s="110" t="s">
        <v>8</v>
      </c>
      <c r="B14" s="127" t="s">
        <v>550</v>
      </c>
      <c r="C14" s="110" t="s">
        <v>8</v>
      </c>
      <c r="D14" s="128" t="s">
        <v>9</v>
      </c>
      <c r="E14" s="128">
        <v>412460508</v>
      </c>
      <c r="F14" s="128" t="s">
        <v>9</v>
      </c>
      <c r="G14" s="128">
        <v>1065267117</v>
      </c>
    </row>
    <row r="15" spans="1:7" ht="24" x14ac:dyDescent="0.3">
      <c r="A15" s="110" t="s">
        <v>8</v>
      </c>
      <c r="B15" s="110" t="s">
        <v>8</v>
      </c>
      <c r="C15" s="127" t="s">
        <v>551</v>
      </c>
      <c r="D15" s="128">
        <v>0</v>
      </c>
      <c r="E15" s="128" t="s">
        <v>9</v>
      </c>
      <c r="F15" s="128">
        <v>657292320</v>
      </c>
      <c r="G15" s="128" t="s">
        <v>9</v>
      </c>
    </row>
    <row r="16" spans="1:7" ht="24" x14ac:dyDescent="0.3">
      <c r="A16" s="110" t="s">
        <v>8</v>
      </c>
      <c r="B16" s="110" t="s">
        <v>8</v>
      </c>
      <c r="C16" s="127" t="s">
        <v>552</v>
      </c>
      <c r="D16" s="128">
        <v>412460508</v>
      </c>
      <c r="E16" s="128" t="s">
        <v>9</v>
      </c>
      <c r="F16" s="128">
        <v>407974797</v>
      </c>
      <c r="G16" s="128" t="s">
        <v>9</v>
      </c>
    </row>
    <row r="17" spans="1:7" ht="24" x14ac:dyDescent="0.3">
      <c r="A17" s="110" t="s">
        <v>8</v>
      </c>
      <c r="B17" s="127" t="s">
        <v>250</v>
      </c>
      <c r="C17" s="110" t="s">
        <v>8</v>
      </c>
      <c r="D17" s="128" t="s">
        <v>9</v>
      </c>
      <c r="E17" s="128">
        <v>1098498651</v>
      </c>
      <c r="F17" s="128" t="s">
        <v>9</v>
      </c>
      <c r="G17" s="128">
        <v>999193625</v>
      </c>
    </row>
    <row r="18" spans="1:7" ht="24" x14ac:dyDescent="0.3">
      <c r="A18" s="110" t="s">
        <v>8</v>
      </c>
      <c r="B18" s="110" t="s">
        <v>8</v>
      </c>
      <c r="C18" s="127" t="s">
        <v>553</v>
      </c>
      <c r="D18" s="128">
        <v>200000000</v>
      </c>
      <c r="E18" s="128" t="s">
        <v>9</v>
      </c>
      <c r="F18" s="128">
        <v>200000000</v>
      </c>
      <c r="G18" s="128" t="s">
        <v>9</v>
      </c>
    </row>
    <row r="19" spans="1:7" ht="24" x14ac:dyDescent="0.3">
      <c r="A19" s="110" t="s">
        <v>8</v>
      </c>
      <c r="B19" s="110" t="s">
        <v>8</v>
      </c>
      <c r="C19" s="127" t="s">
        <v>253</v>
      </c>
      <c r="D19" s="128">
        <v>898498651</v>
      </c>
      <c r="E19" s="128" t="s">
        <v>9</v>
      </c>
      <c r="F19" s="128">
        <v>799193625</v>
      </c>
      <c r="G19" s="128" t="s">
        <v>9</v>
      </c>
    </row>
    <row r="20" spans="1:7" ht="24" x14ac:dyDescent="0.3">
      <c r="A20" s="127" t="s">
        <v>254</v>
      </c>
      <c r="B20" s="110" t="s">
        <v>8</v>
      </c>
      <c r="C20" s="110" t="s">
        <v>8</v>
      </c>
      <c r="D20" s="128" t="s">
        <v>9</v>
      </c>
      <c r="E20" s="128">
        <v>2839095821</v>
      </c>
      <c r="F20" s="128" t="s">
        <v>9</v>
      </c>
      <c r="G20" s="128">
        <v>3742466200</v>
      </c>
    </row>
    <row r="21" spans="1:7" ht="24" x14ac:dyDescent="0.3">
      <c r="A21" s="110" t="s">
        <v>8</v>
      </c>
      <c r="B21" s="127" t="s">
        <v>554</v>
      </c>
      <c r="C21" s="110" t="s">
        <v>8</v>
      </c>
      <c r="D21" s="128" t="s">
        <v>9</v>
      </c>
      <c r="E21" s="128">
        <v>2839095821</v>
      </c>
      <c r="F21" s="128" t="s">
        <v>9</v>
      </c>
      <c r="G21" s="128">
        <v>3742466200</v>
      </c>
    </row>
    <row r="22" spans="1:7" ht="24" x14ac:dyDescent="0.3">
      <c r="A22" s="110" t="s">
        <v>8</v>
      </c>
      <c r="B22" s="110" t="s">
        <v>8</v>
      </c>
      <c r="C22" s="127" t="s">
        <v>555</v>
      </c>
      <c r="D22" s="128">
        <v>1272542200</v>
      </c>
      <c r="E22" s="128" t="s">
        <v>9</v>
      </c>
      <c r="F22" s="128">
        <v>1272542200</v>
      </c>
      <c r="G22" s="128" t="s">
        <v>9</v>
      </c>
    </row>
    <row r="23" spans="1:7" ht="24" x14ac:dyDescent="0.3">
      <c r="A23" s="110" t="s">
        <v>8</v>
      </c>
      <c r="B23" s="110" t="s">
        <v>8</v>
      </c>
      <c r="C23" s="127" t="s">
        <v>556</v>
      </c>
      <c r="D23" s="128">
        <v>2457355000</v>
      </c>
      <c r="E23" s="128" t="s">
        <v>9</v>
      </c>
      <c r="F23" s="128">
        <v>2457355000</v>
      </c>
      <c r="G23" s="128" t="s">
        <v>9</v>
      </c>
    </row>
    <row r="24" spans="1:7" ht="36" x14ac:dyDescent="0.3">
      <c r="A24" s="110" t="s">
        <v>8</v>
      </c>
      <c r="B24" s="110" t="s">
        <v>8</v>
      </c>
      <c r="C24" s="127" t="s">
        <v>258</v>
      </c>
      <c r="D24" s="128">
        <v>-896660239</v>
      </c>
      <c r="E24" s="128" t="s">
        <v>9</v>
      </c>
      <c r="F24" s="128">
        <v>0</v>
      </c>
      <c r="G24" s="128" t="s">
        <v>9</v>
      </c>
    </row>
    <row r="25" spans="1:7" ht="24" x14ac:dyDescent="0.3">
      <c r="A25" s="110" t="s">
        <v>8</v>
      </c>
      <c r="B25" s="110" t="s">
        <v>8</v>
      </c>
      <c r="C25" s="127" t="s">
        <v>557</v>
      </c>
      <c r="D25" s="128">
        <v>12334000</v>
      </c>
      <c r="E25" s="128" t="s">
        <v>9</v>
      </c>
      <c r="F25" s="128">
        <v>12334000</v>
      </c>
      <c r="G25" s="128" t="s">
        <v>9</v>
      </c>
    </row>
    <row r="26" spans="1:7" ht="36" x14ac:dyDescent="0.3">
      <c r="A26" s="110" t="s">
        <v>8</v>
      </c>
      <c r="B26" s="110" t="s">
        <v>8</v>
      </c>
      <c r="C26" s="127" t="s">
        <v>558</v>
      </c>
      <c r="D26" s="128">
        <v>-6475140</v>
      </c>
      <c r="E26" s="128" t="s">
        <v>9</v>
      </c>
      <c r="F26" s="128">
        <v>0</v>
      </c>
      <c r="G26" s="128" t="s">
        <v>9</v>
      </c>
    </row>
    <row r="27" spans="1:7" ht="24" x14ac:dyDescent="0.3">
      <c r="A27" s="110" t="s">
        <v>8</v>
      </c>
      <c r="B27" s="110" t="s">
        <v>8</v>
      </c>
      <c r="C27" s="127" t="s">
        <v>559</v>
      </c>
      <c r="D27" s="128">
        <v>235000</v>
      </c>
      <c r="E27" s="128" t="s">
        <v>9</v>
      </c>
      <c r="F27" s="128">
        <v>235000</v>
      </c>
      <c r="G27" s="128" t="s">
        <v>9</v>
      </c>
    </row>
    <row r="28" spans="1:7" ht="36" x14ac:dyDescent="0.3">
      <c r="A28" s="110" t="s">
        <v>8</v>
      </c>
      <c r="B28" s="110" t="s">
        <v>8</v>
      </c>
      <c r="C28" s="127" t="s">
        <v>262</v>
      </c>
      <c r="D28" s="128">
        <v>-235000</v>
      </c>
      <c r="E28" s="128" t="s">
        <v>9</v>
      </c>
      <c r="F28" s="128">
        <v>0</v>
      </c>
      <c r="G28" s="128" t="s">
        <v>9</v>
      </c>
    </row>
    <row r="29" spans="1:7" x14ac:dyDescent="0.3">
      <c r="A29" s="157" t="s">
        <v>268</v>
      </c>
      <c r="B29" s="158"/>
      <c r="C29" s="110" t="s">
        <v>8</v>
      </c>
      <c r="D29" s="128">
        <v>6309701000</v>
      </c>
      <c r="E29" s="128" t="s">
        <v>9</v>
      </c>
      <c r="F29" s="128">
        <v>11538799614</v>
      </c>
      <c r="G29" s="128" t="s">
        <v>9</v>
      </c>
    </row>
    <row r="30" spans="1:7" ht="24" x14ac:dyDescent="0.3">
      <c r="A30" s="127" t="s">
        <v>560</v>
      </c>
      <c r="B30" s="110" t="s">
        <v>8</v>
      </c>
      <c r="C30" s="110" t="s">
        <v>8</v>
      </c>
      <c r="D30" s="128" t="s">
        <v>9</v>
      </c>
      <c r="E30" s="128">
        <v>9334407</v>
      </c>
      <c r="F30" s="128" t="s">
        <v>9</v>
      </c>
      <c r="G30" s="128">
        <v>2527107</v>
      </c>
    </row>
    <row r="31" spans="1:7" ht="24" x14ac:dyDescent="0.3">
      <c r="A31" s="110" t="s">
        <v>8</v>
      </c>
      <c r="B31" s="127" t="s">
        <v>270</v>
      </c>
      <c r="C31" s="110" t="s">
        <v>8</v>
      </c>
      <c r="D31" s="128" t="s">
        <v>9</v>
      </c>
      <c r="E31" s="128">
        <v>9334407</v>
      </c>
      <c r="F31" s="128" t="s">
        <v>9</v>
      </c>
      <c r="G31" s="128">
        <v>2527107</v>
      </c>
    </row>
    <row r="32" spans="1:7" ht="24" x14ac:dyDescent="0.3">
      <c r="A32" s="110" t="s">
        <v>8</v>
      </c>
      <c r="B32" s="110" t="s">
        <v>8</v>
      </c>
      <c r="C32" s="127" t="s">
        <v>561</v>
      </c>
      <c r="D32" s="128">
        <v>9334407</v>
      </c>
      <c r="E32" s="128" t="s">
        <v>9</v>
      </c>
      <c r="F32" s="128">
        <v>2527107</v>
      </c>
      <c r="G32" s="128" t="s">
        <v>9</v>
      </c>
    </row>
    <row r="33" spans="1:7" ht="24" x14ac:dyDescent="0.3">
      <c r="A33" s="127" t="s">
        <v>562</v>
      </c>
      <c r="B33" s="110" t="s">
        <v>8</v>
      </c>
      <c r="C33" s="110" t="s">
        <v>8</v>
      </c>
      <c r="D33" s="128" t="s">
        <v>9</v>
      </c>
      <c r="E33" s="128">
        <v>297955090</v>
      </c>
      <c r="F33" s="128" t="s">
        <v>9</v>
      </c>
      <c r="G33" s="128">
        <v>298167310</v>
      </c>
    </row>
    <row r="34" spans="1:7" ht="24" x14ac:dyDescent="0.3">
      <c r="A34" s="110" t="s">
        <v>8</v>
      </c>
      <c r="B34" s="127" t="s">
        <v>563</v>
      </c>
      <c r="C34" s="110" t="s">
        <v>8</v>
      </c>
      <c r="D34" s="128" t="s">
        <v>9</v>
      </c>
      <c r="E34" s="128">
        <v>297955090</v>
      </c>
      <c r="F34" s="128" t="s">
        <v>9</v>
      </c>
      <c r="G34" s="128">
        <v>298167310</v>
      </c>
    </row>
    <row r="35" spans="1:7" ht="24" x14ac:dyDescent="0.3">
      <c r="A35" s="110" t="s">
        <v>8</v>
      </c>
      <c r="B35" s="110" t="s">
        <v>8</v>
      </c>
      <c r="C35" s="127" t="s">
        <v>564</v>
      </c>
      <c r="D35" s="128">
        <v>255000000</v>
      </c>
      <c r="E35" s="128" t="s">
        <v>9</v>
      </c>
      <c r="F35" s="128">
        <v>255000000</v>
      </c>
      <c r="G35" s="128" t="s">
        <v>9</v>
      </c>
    </row>
    <row r="36" spans="1:7" ht="36" x14ac:dyDescent="0.3">
      <c r="A36" s="110" t="s">
        <v>8</v>
      </c>
      <c r="B36" s="110" t="s">
        <v>8</v>
      </c>
      <c r="C36" s="127" t="s">
        <v>565</v>
      </c>
      <c r="D36" s="128">
        <v>42955090</v>
      </c>
      <c r="E36" s="128" t="s">
        <v>9</v>
      </c>
      <c r="F36" s="128">
        <v>43167310</v>
      </c>
      <c r="G36" s="128" t="s">
        <v>9</v>
      </c>
    </row>
    <row r="37" spans="1:7" ht="24" x14ac:dyDescent="0.3">
      <c r="A37" s="127" t="s">
        <v>566</v>
      </c>
      <c r="B37" s="110" t="s">
        <v>8</v>
      </c>
      <c r="C37" s="110" t="s">
        <v>8</v>
      </c>
      <c r="D37" s="128" t="s">
        <v>9</v>
      </c>
      <c r="E37" s="128">
        <v>6002411503</v>
      </c>
      <c r="F37" s="128" t="s">
        <v>9</v>
      </c>
      <c r="G37" s="128">
        <v>11238105197</v>
      </c>
    </row>
    <row r="38" spans="1:7" ht="24" x14ac:dyDescent="0.3">
      <c r="A38" s="110" t="s">
        <v>8</v>
      </c>
      <c r="B38" s="127" t="s">
        <v>567</v>
      </c>
      <c r="C38" s="110" t="s">
        <v>8</v>
      </c>
      <c r="D38" s="128" t="s">
        <v>9</v>
      </c>
      <c r="E38" s="128">
        <v>1875447997</v>
      </c>
      <c r="F38" s="128" t="s">
        <v>9</v>
      </c>
      <c r="G38" s="128">
        <v>9967568317</v>
      </c>
    </row>
    <row r="39" spans="1:7" ht="24" x14ac:dyDescent="0.3">
      <c r="A39" s="110" t="s">
        <v>8</v>
      </c>
      <c r="B39" s="110" t="s">
        <v>8</v>
      </c>
      <c r="C39" s="127" t="s">
        <v>568</v>
      </c>
      <c r="D39" s="128">
        <v>1467473200</v>
      </c>
      <c r="E39" s="128" t="s">
        <v>9</v>
      </c>
      <c r="F39" s="128">
        <v>8902066200</v>
      </c>
      <c r="G39" s="128" t="s">
        <v>9</v>
      </c>
    </row>
    <row r="40" spans="1:7" ht="24" x14ac:dyDescent="0.3">
      <c r="A40" s="110" t="s">
        <v>8</v>
      </c>
      <c r="B40" s="110" t="s">
        <v>8</v>
      </c>
      <c r="C40" s="127" t="s">
        <v>569</v>
      </c>
      <c r="D40" s="128">
        <v>407974797</v>
      </c>
      <c r="E40" s="128" t="s">
        <v>9</v>
      </c>
      <c r="F40" s="128">
        <v>1065502117</v>
      </c>
      <c r="G40" s="128" t="s">
        <v>9</v>
      </c>
    </row>
    <row r="41" spans="1:7" ht="24" x14ac:dyDescent="0.3">
      <c r="A41" s="110" t="s">
        <v>8</v>
      </c>
      <c r="B41" s="127" t="s">
        <v>287</v>
      </c>
      <c r="C41" s="110" t="s">
        <v>8</v>
      </c>
      <c r="D41" s="128" t="s">
        <v>9</v>
      </c>
      <c r="E41" s="128">
        <v>1098498651</v>
      </c>
      <c r="F41" s="128" t="s">
        <v>9</v>
      </c>
      <c r="G41" s="128">
        <v>999193625</v>
      </c>
    </row>
    <row r="42" spans="1:7" ht="24" x14ac:dyDescent="0.3">
      <c r="A42" s="110" t="s">
        <v>8</v>
      </c>
      <c r="B42" s="110" t="s">
        <v>8</v>
      </c>
      <c r="C42" s="127" t="s">
        <v>570</v>
      </c>
      <c r="D42" s="128">
        <v>200000000</v>
      </c>
      <c r="E42" s="128" t="s">
        <v>9</v>
      </c>
      <c r="F42" s="128">
        <v>200000000</v>
      </c>
      <c r="G42" s="128" t="s">
        <v>9</v>
      </c>
    </row>
    <row r="43" spans="1:7" ht="24" x14ac:dyDescent="0.3">
      <c r="A43" s="110" t="s">
        <v>8</v>
      </c>
      <c r="B43" s="110" t="s">
        <v>8</v>
      </c>
      <c r="C43" s="127" t="s">
        <v>290</v>
      </c>
      <c r="D43" s="128">
        <v>898498651</v>
      </c>
      <c r="E43" s="128" t="s">
        <v>9</v>
      </c>
      <c r="F43" s="128">
        <v>799193625</v>
      </c>
      <c r="G43" s="128" t="s">
        <v>9</v>
      </c>
    </row>
    <row r="44" spans="1:7" ht="24" x14ac:dyDescent="0.3">
      <c r="A44" s="110" t="s">
        <v>8</v>
      </c>
      <c r="B44" s="127" t="s">
        <v>291</v>
      </c>
      <c r="C44" s="110" t="s">
        <v>8</v>
      </c>
      <c r="D44" s="128" t="s">
        <v>9</v>
      </c>
      <c r="E44" s="128">
        <v>3028464855</v>
      </c>
      <c r="F44" s="128" t="s">
        <v>9</v>
      </c>
      <c r="G44" s="128">
        <v>271343255</v>
      </c>
    </row>
    <row r="45" spans="1:7" ht="36" x14ac:dyDescent="0.3">
      <c r="A45" s="110" t="s">
        <v>8</v>
      </c>
      <c r="B45" s="110" t="s">
        <v>8</v>
      </c>
      <c r="C45" s="127" t="s">
        <v>292</v>
      </c>
      <c r="D45" s="128">
        <v>1899639084</v>
      </c>
      <c r="E45" s="128" t="s">
        <v>9</v>
      </c>
      <c r="F45" s="128">
        <v>82490126</v>
      </c>
      <c r="G45" s="128" t="s">
        <v>9</v>
      </c>
    </row>
    <row r="46" spans="1:7" ht="24" x14ac:dyDescent="0.3">
      <c r="A46" s="110" t="s">
        <v>8</v>
      </c>
      <c r="B46" s="110" t="s">
        <v>8</v>
      </c>
      <c r="C46" s="127" t="s">
        <v>293</v>
      </c>
      <c r="D46" s="128">
        <v>1128825771</v>
      </c>
      <c r="E46" s="128" t="s">
        <v>9</v>
      </c>
      <c r="F46" s="128">
        <v>188853129</v>
      </c>
      <c r="G46" s="128" t="s">
        <v>9</v>
      </c>
    </row>
    <row r="47" spans="1:7" x14ac:dyDescent="0.3">
      <c r="A47" s="157" t="s">
        <v>294</v>
      </c>
      <c r="B47" s="158"/>
      <c r="C47" s="110" t="s">
        <v>8</v>
      </c>
      <c r="D47" s="128">
        <v>6309701000</v>
      </c>
      <c r="E47" s="128" t="s">
        <v>9</v>
      </c>
      <c r="F47" s="128">
        <v>11538799614</v>
      </c>
      <c r="G47" s="128" t="s">
        <v>9</v>
      </c>
    </row>
  </sheetData>
  <sheetProtection password="CC3D" sheet="1" objects="1" scenarios="1"/>
  <mergeCells count="5">
    <mergeCell ref="A1:G1"/>
    <mergeCell ref="A2:G2"/>
    <mergeCell ref="A3:G3"/>
    <mergeCell ref="A29:B29"/>
    <mergeCell ref="A47:B47"/>
  </mergeCells>
  <phoneticPr fontId="19" type="noConversion"/>
  <pageMargins left="0.17" right="0.24" top="0.59055118110236227" bottom="0.5511811023622047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topLeftCell="A42" workbookViewId="0">
      <selection activeCell="G54" sqref="G54"/>
    </sheetView>
  </sheetViews>
  <sheetFormatPr defaultRowHeight="16.5" x14ac:dyDescent="0.3"/>
  <cols>
    <col min="1" max="1" width="16.375" style="130" customWidth="1"/>
    <col min="2" max="2" width="15.375" style="130" customWidth="1"/>
    <col min="3" max="3" width="13.625" style="130" customWidth="1"/>
    <col min="4" max="7" width="11.625" style="130" customWidth="1"/>
  </cols>
  <sheetData>
    <row r="1" spans="1:7" ht="25.5" customHeight="1" x14ac:dyDescent="0.3">
      <c r="A1" s="159" t="s">
        <v>571</v>
      </c>
      <c r="B1" s="159"/>
      <c r="C1" s="159"/>
      <c r="D1" s="159"/>
      <c r="E1" s="159"/>
      <c r="F1" s="159"/>
      <c r="G1" s="159"/>
    </row>
    <row r="2" spans="1:7" x14ac:dyDescent="0.3">
      <c r="A2" s="160" t="s">
        <v>203</v>
      </c>
      <c r="B2" s="160"/>
      <c r="C2" s="160"/>
      <c r="D2" s="160"/>
      <c r="E2" s="160"/>
      <c r="F2" s="160"/>
      <c r="G2" s="160"/>
    </row>
    <row r="3" spans="1:7" x14ac:dyDescent="0.3">
      <c r="A3" s="160" t="s">
        <v>204</v>
      </c>
      <c r="B3" s="160"/>
      <c r="C3" s="160"/>
      <c r="D3" s="160"/>
      <c r="E3" s="160"/>
      <c r="F3" s="160"/>
      <c r="G3" s="160"/>
    </row>
    <row r="4" spans="1:7" x14ac:dyDescent="0.3">
      <c r="A4" s="129" t="s">
        <v>0</v>
      </c>
      <c r="B4" s="129" t="s">
        <v>1</v>
      </c>
      <c r="C4" s="129" t="s">
        <v>2</v>
      </c>
      <c r="D4" s="95" t="s">
        <v>539</v>
      </c>
      <c r="E4" s="95" t="s">
        <v>540</v>
      </c>
      <c r="F4" s="95" t="s">
        <v>541</v>
      </c>
      <c r="G4" s="95" t="s">
        <v>542</v>
      </c>
    </row>
    <row r="5" spans="1:7" ht="24" x14ac:dyDescent="0.3">
      <c r="A5" s="109" t="s">
        <v>214</v>
      </c>
      <c r="B5" s="129" t="s">
        <v>8</v>
      </c>
      <c r="C5" s="129" t="s">
        <v>8</v>
      </c>
      <c r="D5" s="28" t="s">
        <v>9</v>
      </c>
      <c r="E5" s="28">
        <v>630435932</v>
      </c>
      <c r="F5" s="28" t="s">
        <v>9</v>
      </c>
      <c r="G5" s="28">
        <v>1187532868</v>
      </c>
    </row>
    <row r="6" spans="1:7" ht="24" x14ac:dyDescent="0.3">
      <c r="A6" s="129" t="s">
        <v>8</v>
      </c>
      <c r="B6" s="109" t="s">
        <v>468</v>
      </c>
      <c r="C6" s="129" t="s">
        <v>8</v>
      </c>
      <c r="D6" s="28" t="s">
        <v>9</v>
      </c>
      <c r="E6" s="28">
        <v>630435932</v>
      </c>
      <c r="F6" s="28" t="s">
        <v>9</v>
      </c>
      <c r="G6" s="28">
        <v>1187532868</v>
      </c>
    </row>
    <row r="7" spans="1:7" ht="24" x14ac:dyDescent="0.3">
      <c r="A7" s="129" t="s">
        <v>8</v>
      </c>
      <c r="B7" s="129" t="s">
        <v>8</v>
      </c>
      <c r="C7" s="109" t="s">
        <v>217</v>
      </c>
      <c r="D7" s="28">
        <v>145600000</v>
      </c>
      <c r="E7" s="28" t="s">
        <v>9</v>
      </c>
      <c r="F7" s="28">
        <v>211100000</v>
      </c>
      <c r="G7" s="28" t="s">
        <v>9</v>
      </c>
    </row>
    <row r="8" spans="1:7" ht="24" x14ac:dyDescent="0.3">
      <c r="A8" s="129" t="s">
        <v>8</v>
      </c>
      <c r="B8" s="129" t="s">
        <v>8</v>
      </c>
      <c r="C8" s="109" t="s">
        <v>572</v>
      </c>
      <c r="D8" s="28">
        <v>454835932</v>
      </c>
      <c r="E8" s="28" t="s">
        <v>9</v>
      </c>
      <c r="F8" s="28">
        <v>319140548</v>
      </c>
      <c r="G8" s="28" t="s">
        <v>9</v>
      </c>
    </row>
    <row r="9" spans="1:7" ht="24" x14ac:dyDescent="0.3">
      <c r="A9" s="129" t="s">
        <v>8</v>
      </c>
      <c r="B9" s="129" t="s">
        <v>8</v>
      </c>
      <c r="C9" s="109" t="s">
        <v>469</v>
      </c>
      <c r="D9" s="28">
        <v>30000000</v>
      </c>
      <c r="E9" s="28" t="s">
        <v>9</v>
      </c>
      <c r="F9" s="28">
        <v>0</v>
      </c>
      <c r="G9" s="28" t="s">
        <v>9</v>
      </c>
    </row>
    <row r="10" spans="1:7" ht="24" x14ac:dyDescent="0.3">
      <c r="A10" s="129" t="s">
        <v>8</v>
      </c>
      <c r="B10" s="129" t="s">
        <v>8</v>
      </c>
      <c r="C10" s="109" t="s">
        <v>573</v>
      </c>
      <c r="D10" s="28">
        <v>0</v>
      </c>
      <c r="E10" s="28" t="s">
        <v>9</v>
      </c>
      <c r="F10" s="28">
        <v>657292320</v>
      </c>
      <c r="G10" s="28" t="s">
        <v>9</v>
      </c>
    </row>
    <row r="11" spans="1:7" ht="24" x14ac:dyDescent="0.3">
      <c r="A11" s="109" t="s">
        <v>219</v>
      </c>
      <c r="B11" s="129" t="s">
        <v>8</v>
      </c>
      <c r="C11" s="129" t="s">
        <v>8</v>
      </c>
      <c r="D11" s="28" t="s">
        <v>9</v>
      </c>
      <c r="E11" s="28">
        <v>100497539</v>
      </c>
      <c r="F11" s="28" t="s">
        <v>9</v>
      </c>
      <c r="G11" s="28">
        <v>87839781</v>
      </c>
    </row>
    <row r="12" spans="1:7" ht="24" x14ac:dyDescent="0.3">
      <c r="A12" s="129" t="s">
        <v>8</v>
      </c>
      <c r="B12" s="109" t="s">
        <v>220</v>
      </c>
      <c r="C12" s="129" t="s">
        <v>8</v>
      </c>
      <c r="D12" s="28" t="s">
        <v>9</v>
      </c>
      <c r="E12" s="28">
        <v>88162870</v>
      </c>
      <c r="F12" s="28" t="s">
        <v>9</v>
      </c>
      <c r="G12" s="28">
        <v>78017222</v>
      </c>
    </row>
    <row r="13" spans="1:7" ht="24" x14ac:dyDescent="0.3">
      <c r="A13" s="129" t="s">
        <v>8</v>
      </c>
      <c r="B13" s="129" t="s">
        <v>8</v>
      </c>
      <c r="C13" s="109" t="s">
        <v>221</v>
      </c>
      <c r="D13" s="28">
        <v>88162870</v>
      </c>
      <c r="E13" s="28" t="s">
        <v>9</v>
      </c>
      <c r="F13" s="28">
        <v>78017222</v>
      </c>
      <c r="G13" s="28" t="s">
        <v>9</v>
      </c>
    </row>
    <row r="14" spans="1:7" ht="24" x14ac:dyDescent="0.3">
      <c r="A14" s="129" t="s">
        <v>8</v>
      </c>
      <c r="B14" s="109" t="s">
        <v>222</v>
      </c>
      <c r="C14" s="129" t="s">
        <v>8</v>
      </c>
      <c r="D14" s="28" t="s">
        <v>9</v>
      </c>
      <c r="E14" s="28">
        <v>1134669</v>
      </c>
      <c r="F14" s="28" t="s">
        <v>9</v>
      </c>
      <c r="G14" s="28">
        <v>3822559</v>
      </c>
    </row>
    <row r="15" spans="1:7" ht="24" x14ac:dyDescent="0.3">
      <c r="A15" s="129" t="s">
        <v>8</v>
      </c>
      <c r="B15" s="129" t="s">
        <v>8</v>
      </c>
      <c r="C15" s="109" t="s">
        <v>574</v>
      </c>
      <c r="D15" s="28">
        <v>1134669</v>
      </c>
      <c r="E15" s="28" t="s">
        <v>9</v>
      </c>
      <c r="F15" s="28">
        <v>3822559</v>
      </c>
      <c r="G15" s="28" t="s">
        <v>9</v>
      </c>
    </row>
    <row r="16" spans="1:7" ht="24" x14ac:dyDescent="0.3">
      <c r="A16" s="129" t="s">
        <v>8</v>
      </c>
      <c r="B16" s="109" t="s">
        <v>473</v>
      </c>
      <c r="C16" s="129" t="s">
        <v>8</v>
      </c>
      <c r="D16" s="28" t="s">
        <v>9</v>
      </c>
      <c r="E16" s="28">
        <v>11200000</v>
      </c>
      <c r="F16" s="28" t="s">
        <v>9</v>
      </c>
      <c r="G16" s="28">
        <v>6000000</v>
      </c>
    </row>
    <row r="17" spans="1:7" ht="24" x14ac:dyDescent="0.3">
      <c r="A17" s="129" t="s">
        <v>8</v>
      </c>
      <c r="B17" s="129" t="s">
        <v>8</v>
      </c>
      <c r="C17" s="109" t="s">
        <v>575</v>
      </c>
      <c r="D17" s="28">
        <v>11200000</v>
      </c>
      <c r="E17" s="28" t="s">
        <v>9</v>
      </c>
      <c r="F17" s="28">
        <v>6000000</v>
      </c>
      <c r="G17" s="28" t="s">
        <v>9</v>
      </c>
    </row>
    <row r="18" spans="1:7" ht="24" x14ac:dyDescent="0.3">
      <c r="A18" s="109" t="s">
        <v>576</v>
      </c>
      <c r="B18" s="129" t="s">
        <v>8</v>
      </c>
      <c r="C18" s="129" t="s">
        <v>8</v>
      </c>
      <c r="D18" s="28" t="s">
        <v>9</v>
      </c>
      <c r="E18" s="28">
        <v>324086180</v>
      </c>
      <c r="F18" s="28" t="s">
        <v>9</v>
      </c>
      <c r="G18" s="28">
        <v>295721533</v>
      </c>
    </row>
    <row r="19" spans="1:7" ht="24" x14ac:dyDescent="0.3">
      <c r="A19" s="129" t="s">
        <v>8</v>
      </c>
      <c r="B19" s="109" t="s">
        <v>577</v>
      </c>
      <c r="C19" s="129" t="s">
        <v>8</v>
      </c>
      <c r="D19" s="28" t="s">
        <v>9</v>
      </c>
      <c r="E19" s="28">
        <v>324086180</v>
      </c>
      <c r="F19" s="28" t="s">
        <v>9</v>
      </c>
      <c r="G19" s="28">
        <v>295721533</v>
      </c>
    </row>
    <row r="20" spans="1:7" ht="24" x14ac:dyDescent="0.3">
      <c r="A20" s="129" t="s">
        <v>8</v>
      </c>
      <c r="B20" s="129" t="s">
        <v>8</v>
      </c>
      <c r="C20" s="109" t="s">
        <v>578</v>
      </c>
      <c r="D20" s="28">
        <v>324086180</v>
      </c>
      <c r="E20" s="28" t="s">
        <v>9</v>
      </c>
      <c r="F20" s="28">
        <v>295721533</v>
      </c>
      <c r="G20" s="28" t="s">
        <v>9</v>
      </c>
    </row>
    <row r="21" spans="1:7" x14ac:dyDescent="0.3">
      <c r="A21" s="129" t="s">
        <v>223</v>
      </c>
      <c r="B21" s="129" t="s">
        <v>8</v>
      </c>
      <c r="C21" s="129" t="s">
        <v>8</v>
      </c>
      <c r="D21" s="28">
        <v>1055019651</v>
      </c>
      <c r="E21" s="28" t="s">
        <v>9</v>
      </c>
      <c r="F21" s="28">
        <v>1571094182</v>
      </c>
      <c r="G21" s="28" t="s">
        <v>9</v>
      </c>
    </row>
    <row r="22" spans="1:7" ht="24" x14ac:dyDescent="0.3">
      <c r="A22" s="109" t="s">
        <v>579</v>
      </c>
      <c r="B22" s="129" t="s">
        <v>8</v>
      </c>
      <c r="C22" s="129" t="s">
        <v>8</v>
      </c>
      <c r="D22" s="28" t="s">
        <v>9</v>
      </c>
      <c r="E22" s="28">
        <v>20315104</v>
      </c>
      <c r="F22" s="28" t="s">
        <v>9</v>
      </c>
      <c r="G22" s="28">
        <v>15952150</v>
      </c>
    </row>
    <row r="23" spans="1:7" ht="24" x14ac:dyDescent="0.3">
      <c r="A23" s="129" t="s">
        <v>8</v>
      </c>
      <c r="B23" s="109" t="s">
        <v>226</v>
      </c>
      <c r="C23" s="129" t="s">
        <v>8</v>
      </c>
      <c r="D23" s="28" t="s">
        <v>9</v>
      </c>
      <c r="E23" s="28">
        <v>108000</v>
      </c>
      <c r="F23" s="28" t="s">
        <v>9</v>
      </c>
      <c r="G23" s="28">
        <v>2684380</v>
      </c>
    </row>
    <row r="24" spans="1:7" ht="24" x14ac:dyDescent="0.3">
      <c r="A24" s="129" t="s">
        <v>8</v>
      </c>
      <c r="B24" s="129" t="s">
        <v>8</v>
      </c>
      <c r="C24" s="109" t="s">
        <v>580</v>
      </c>
      <c r="D24" s="28">
        <v>0</v>
      </c>
      <c r="E24" s="28" t="s">
        <v>9</v>
      </c>
      <c r="F24" s="28">
        <v>2684380</v>
      </c>
      <c r="G24" s="28" t="s">
        <v>9</v>
      </c>
    </row>
    <row r="25" spans="1:7" ht="24" x14ac:dyDescent="0.3">
      <c r="A25" s="129" t="s">
        <v>8</v>
      </c>
      <c r="B25" s="129" t="s">
        <v>8</v>
      </c>
      <c r="C25" s="109" t="s">
        <v>581</v>
      </c>
      <c r="D25" s="28">
        <v>108000</v>
      </c>
      <c r="E25" s="28" t="s">
        <v>9</v>
      </c>
      <c r="F25" s="28">
        <v>0</v>
      </c>
      <c r="G25" s="28" t="s">
        <v>9</v>
      </c>
    </row>
    <row r="26" spans="1:7" ht="24" x14ac:dyDescent="0.3">
      <c r="A26" s="129" t="s">
        <v>8</v>
      </c>
      <c r="B26" s="109" t="s">
        <v>582</v>
      </c>
      <c r="C26" s="129" t="s">
        <v>8</v>
      </c>
      <c r="D26" s="28" t="s">
        <v>9</v>
      </c>
      <c r="E26" s="28">
        <v>10835380</v>
      </c>
      <c r="F26" s="28" t="s">
        <v>9</v>
      </c>
      <c r="G26" s="28">
        <v>9979670</v>
      </c>
    </row>
    <row r="27" spans="1:7" ht="24" x14ac:dyDescent="0.3">
      <c r="A27" s="129" t="s">
        <v>8</v>
      </c>
      <c r="B27" s="129" t="s">
        <v>8</v>
      </c>
      <c r="C27" s="109" t="s">
        <v>583</v>
      </c>
      <c r="D27" s="28">
        <v>4400000</v>
      </c>
      <c r="E27" s="28" t="s">
        <v>9</v>
      </c>
      <c r="F27" s="28">
        <v>3630000</v>
      </c>
      <c r="G27" s="28" t="s">
        <v>9</v>
      </c>
    </row>
    <row r="28" spans="1:7" ht="24" x14ac:dyDescent="0.3">
      <c r="A28" s="129" t="s">
        <v>8</v>
      </c>
      <c r="B28" s="129" t="s">
        <v>8</v>
      </c>
      <c r="C28" s="109" t="s">
        <v>584</v>
      </c>
      <c r="D28" s="28">
        <v>362000</v>
      </c>
      <c r="E28" s="28" t="s">
        <v>9</v>
      </c>
      <c r="F28" s="28">
        <v>386800</v>
      </c>
      <c r="G28" s="28" t="s">
        <v>9</v>
      </c>
    </row>
    <row r="29" spans="1:7" ht="24" x14ac:dyDescent="0.3">
      <c r="A29" s="129" t="s">
        <v>8</v>
      </c>
      <c r="B29" s="129" t="s">
        <v>8</v>
      </c>
      <c r="C29" s="109" t="s">
        <v>227</v>
      </c>
      <c r="D29" s="28">
        <v>0</v>
      </c>
      <c r="E29" s="28" t="s">
        <v>9</v>
      </c>
      <c r="F29" s="28">
        <v>25000</v>
      </c>
      <c r="G29" s="28" t="s">
        <v>9</v>
      </c>
    </row>
    <row r="30" spans="1:7" ht="24" x14ac:dyDescent="0.3">
      <c r="A30" s="129" t="s">
        <v>8</v>
      </c>
      <c r="B30" s="129" t="s">
        <v>8</v>
      </c>
      <c r="C30" s="109" t="s">
        <v>585</v>
      </c>
      <c r="D30" s="28">
        <v>5878980</v>
      </c>
      <c r="E30" s="28" t="s">
        <v>9</v>
      </c>
      <c r="F30" s="28">
        <v>5845870</v>
      </c>
      <c r="G30" s="28" t="s">
        <v>9</v>
      </c>
    </row>
    <row r="31" spans="1:7" ht="24" x14ac:dyDescent="0.3">
      <c r="A31" s="129" t="s">
        <v>8</v>
      </c>
      <c r="B31" s="129" t="s">
        <v>8</v>
      </c>
      <c r="C31" s="109" t="s">
        <v>586</v>
      </c>
      <c r="D31" s="28">
        <v>194400</v>
      </c>
      <c r="E31" s="28" t="s">
        <v>9</v>
      </c>
      <c r="F31" s="28">
        <v>92000</v>
      </c>
      <c r="G31" s="28" t="s">
        <v>9</v>
      </c>
    </row>
    <row r="32" spans="1:7" ht="24" x14ac:dyDescent="0.3">
      <c r="A32" s="129" t="s">
        <v>8</v>
      </c>
      <c r="B32" s="109" t="s">
        <v>587</v>
      </c>
      <c r="C32" s="129" t="s">
        <v>8</v>
      </c>
      <c r="D32" s="28" t="s">
        <v>9</v>
      </c>
      <c r="E32" s="28">
        <v>9371724</v>
      </c>
      <c r="F32" s="28" t="s">
        <v>9</v>
      </c>
      <c r="G32" s="28">
        <v>3288100</v>
      </c>
    </row>
    <row r="33" spans="1:7" ht="24" x14ac:dyDescent="0.3">
      <c r="A33" s="129" t="s">
        <v>8</v>
      </c>
      <c r="B33" s="129" t="s">
        <v>8</v>
      </c>
      <c r="C33" s="109" t="s">
        <v>588</v>
      </c>
      <c r="D33" s="28">
        <v>250000</v>
      </c>
      <c r="E33" s="28" t="s">
        <v>9</v>
      </c>
      <c r="F33" s="28">
        <v>0</v>
      </c>
      <c r="G33" s="28" t="s">
        <v>9</v>
      </c>
    </row>
    <row r="34" spans="1:7" ht="24" x14ac:dyDescent="0.3">
      <c r="A34" s="129" t="s">
        <v>8</v>
      </c>
      <c r="B34" s="129" t="s">
        <v>8</v>
      </c>
      <c r="C34" s="109" t="s">
        <v>589</v>
      </c>
      <c r="D34" s="28">
        <v>4489154</v>
      </c>
      <c r="E34" s="28" t="s">
        <v>9</v>
      </c>
      <c r="F34" s="28">
        <v>1500000</v>
      </c>
      <c r="G34" s="28" t="s">
        <v>9</v>
      </c>
    </row>
    <row r="35" spans="1:7" ht="24" x14ac:dyDescent="0.3">
      <c r="A35" s="129" t="s">
        <v>8</v>
      </c>
      <c r="B35" s="129" t="s">
        <v>8</v>
      </c>
      <c r="C35" s="109" t="s">
        <v>590</v>
      </c>
      <c r="D35" s="28">
        <v>1150000</v>
      </c>
      <c r="E35" s="28" t="s">
        <v>9</v>
      </c>
      <c r="F35" s="28">
        <v>0</v>
      </c>
      <c r="G35" s="28" t="s">
        <v>9</v>
      </c>
    </row>
    <row r="36" spans="1:7" ht="24" x14ac:dyDescent="0.3">
      <c r="A36" s="129" t="s">
        <v>8</v>
      </c>
      <c r="B36" s="129" t="s">
        <v>8</v>
      </c>
      <c r="C36" s="109" t="s">
        <v>228</v>
      </c>
      <c r="D36" s="28">
        <v>3482570</v>
      </c>
      <c r="E36" s="28" t="s">
        <v>9</v>
      </c>
      <c r="F36" s="28">
        <v>1788100</v>
      </c>
      <c r="G36" s="28" t="s">
        <v>9</v>
      </c>
    </row>
    <row r="37" spans="1:7" ht="24" x14ac:dyDescent="0.3">
      <c r="A37" s="129" t="s">
        <v>8</v>
      </c>
      <c r="B37" s="109" t="s">
        <v>229</v>
      </c>
      <c r="C37" s="129" t="s">
        <v>8</v>
      </c>
      <c r="D37" s="28" t="s">
        <v>9</v>
      </c>
      <c r="E37" s="28">
        <v>61742208</v>
      </c>
      <c r="F37" s="28" t="s">
        <v>9</v>
      </c>
      <c r="G37" s="28">
        <v>0</v>
      </c>
    </row>
    <row r="38" spans="1:7" ht="36" x14ac:dyDescent="0.3">
      <c r="A38" s="129" t="s">
        <v>8</v>
      </c>
      <c r="B38" s="129" t="s">
        <v>8</v>
      </c>
      <c r="C38" s="109" t="s">
        <v>591</v>
      </c>
      <c r="D38" s="28">
        <v>61742208</v>
      </c>
      <c r="E38" s="28" t="s">
        <v>9</v>
      </c>
      <c r="F38" s="28">
        <v>0</v>
      </c>
      <c r="G38" s="28" t="s">
        <v>9</v>
      </c>
    </row>
    <row r="39" spans="1:7" ht="24" x14ac:dyDescent="0.3">
      <c r="A39" s="109" t="s">
        <v>592</v>
      </c>
      <c r="B39" s="129" t="s">
        <v>8</v>
      </c>
      <c r="C39" s="129" t="s">
        <v>8</v>
      </c>
      <c r="D39" s="28" t="s">
        <v>9</v>
      </c>
      <c r="E39" s="28">
        <v>33432642</v>
      </c>
      <c r="F39" s="28" t="s">
        <v>9</v>
      </c>
      <c r="G39" s="28">
        <v>0</v>
      </c>
    </row>
    <row r="40" spans="1:7" ht="24" x14ac:dyDescent="0.3">
      <c r="A40" s="129" t="s">
        <v>8</v>
      </c>
      <c r="B40" s="109" t="s">
        <v>593</v>
      </c>
      <c r="C40" s="129" t="s">
        <v>8</v>
      </c>
      <c r="D40" s="28" t="s">
        <v>9</v>
      </c>
      <c r="E40" s="28">
        <v>33432642</v>
      </c>
      <c r="F40" s="28" t="s">
        <v>9</v>
      </c>
      <c r="G40" s="28">
        <v>0</v>
      </c>
    </row>
    <row r="41" spans="1:7" ht="36" x14ac:dyDescent="0.3">
      <c r="A41" s="129" t="s">
        <v>8</v>
      </c>
      <c r="B41" s="129" t="s">
        <v>8</v>
      </c>
      <c r="C41" s="109" t="s">
        <v>594</v>
      </c>
      <c r="D41" s="28">
        <v>33432642</v>
      </c>
      <c r="E41" s="28" t="s">
        <v>9</v>
      </c>
      <c r="F41" s="28">
        <v>0</v>
      </c>
      <c r="G41" s="28" t="s">
        <v>9</v>
      </c>
    </row>
    <row r="42" spans="1:7" ht="24" x14ac:dyDescent="0.3">
      <c r="A42" s="109" t="s">
        <v>231</v>
      </c>
      <c r="B42" s="129" t="s">
        <v>8</v>
      </c>
      <c r="C42" s="129" t="s">
        <v>8</v>
      </c>
      <c r="D42" s="28" t="s">
        <v>9</v>
      </c>
      <c r="E42" s="28">
        <v>44817260</v>
      </c>
      <c r="F42" s="28" t="s">
        <v>9</v>
      </c>
      <c r="G42" s="28">
        <v>55182000</v>
      </c>
    </row>
    <row r="43" spans="1:7" ht="24" x14ac:dyDescent="0.3">
      <c r="A43" s="129" t="s">
        <v>8</v>
      </c>
      <c r="B43" s="109" t="s">
        <v>595</v>
      </c>
      <c r="C43" s="129" t="s">
        <v>8</v>
      </c>
      <c r="D43" s="28" t="s">
        <v>9</v>
      </c>
      <c r="E43" s="28">
        <v>44817260</v>
      </c>
      <c r="F43" s="28" t="s">
        <v>9</v>
      </c>
      <c r="G43" s="28">
        <v>55182000</v>
      </c>
    </row>
    <row r="44" spans="1:7" ht="24" x14ac:dyDescent="0.3">
      <c r="A44" s="129" t="s">
        <v>8</v>
      </c>
      <c r="B44" s="129" t="s">
        <v>8</v>
      </c>
      <c r="C44" s="109" t="s">
        <v>596</v>
      </c>
      <c r="D44" s="28">
        <v>24817260</v>
      </c>
      <c r="E44" s="28" t="s">
        <v>9</v>
      </c>
      <c r="F44" s="28">
        <v>15182000</v>
      </c>
      <c r="G44" s="28" t="s">
        <v>9</v>
      </c>
    </row>
    <row r="45" spans="1:7" ht="24" x14ac:dyDescent="0.3">
      <c r="A45" s="129" t="s">
        <v>8</v>
      </c>
      <c r="B45" s="129" t="s">
        <v>8</v>
      </c>
      <c r="C45" s="109" t="s">
        <v>597</v>
      </c>
      <c r="D45" s="28">
        <v>20000000</v>
      </c>
      <c r="E45" s="28" t="s">
        <v>9</v>
      </c>
      <c r="F45" s="28">
        <v>40000000</v>
      </c>
      <c r="G45" s="28" t="s">
        <v>9</v>
      </c>
    </row>
    <row r="46" spans="1:7" ht="24" x14ac:dyDescent="0.3">
      <c r="A46" s="109" t="s">
        <v>598</v>
      </c>
      <c r="B46" s="129" t="s">
        <v>8</v>
      </c>
      <c r="C46" s="129" t="s">
        <v>8</v>
      </c>
      <c r="D46" s="28" t="s">
        <v>9</v>
      </c>
      <c r="E46" s="28">
        <v>323873960</v>
      </c>
      <c r="F46" s="28" t="s">
        <v>9</v>
      </c>
      <c r="G46" s="28">
        <v>300747073</v>
      </c>
    </row>
    <row r="47" spans="1:7" ht="24" x14ac:dyDescent="0.3">
      <c r="A47" s="129" t="s">
        <v>8</v>
      </c>
      <c r="B47" s="109" t="s">
        <v>599</v>
      </c>
      <c r="C47" s="129" t="s">
        <v>8</v>
      </c>
      <c r="D47" s="28" t="s">
        <v>9</v>
      </c>
      <c r="E47" s="28">
        <v>323873960</v>
      </c>
      <c r="F47" s="28" t="s">
        <v>9</v>
      </c>
      <c r="G47" s="28">
        <v>300747073</v>
      </c>
    </row>
    <row r="48" spans="1:7" ht="36" x14ac:dyDescent="0.3">
      <c r="A48" s="129" t="s">
        <v>8</v>
      </c>
      <c r="B48" s="129" t="s">
        <v>8</v>
      </c>
      <c r="C48" s="109" t="s">
        <v>600</v>
      </c>
      <c r="D48" s="28">
        <v>323873960</v>
      </c>
      <c r="E48" s="28" t="s">
        <v>9</v>
      </c>
      <c r="F48" s="28">
        <v>300747073</v>
      </c>
      <c r="G48" s="28" t="s">
        <v>9</v>
      </c>
    </row>
    <row r="49" spans="1:7" x14ac:dyDescent="0.3">
      <c r="A49" s="129" t="s">
        <v>601</v>
      </c>
      <c r="B49" s="129" t="s">
        <v>8</v>
      </c>
      <c r="C49" s="129" t="s">
        <v>8</v>
      </c>
      <c r="D49" s="28">
        <v>484181174</v>
      </c>
      <c r="E49" s="28" t="s">
        <v>9</v>
      </c>
      <c r="F49" s="28">
        <v>371881223</v>
      </c>
      <c r="G49" s="28" t="s">
        <v>9</v>
      </c>
    </row>
    <row r="50" spans="1:7" x14ac:dyDescent="0.3">
      <c r="A50" s="129" t="s">
        <v>602</v>
      </c>
      <c r="B50" s="129" t="s">
        <v>8</v>
      </c>
      <c r="C50" s="129" t="s">
        <v>8</v>
      </c>
      <c r="D50" s="28">
        <v>99305026</v>
      </c>
      <c r="E50" s="28" t="s">
        <v>9</v>
      </c>
      <c r="F50" s="28">
        <v>1010359830</v>
      </c>
      <c r="G50" s="28" t="s">
        <v>9</v>
      </c>
    </row>
    <row r="51" spans="1:7" x14ac:dyDescent="0.3">
      <c r="A51" s="92" t="s">
        <v>232</v>
      </c>
      <c r="B51" s="129" t="s">
        <v>8</v>
      </c>
      <c r="C51" s="129" t="s">
        <v>8</v>
      </c>
      <c r="D51" s="28">
        <v>0</v>
      </c>
      <c r="E51" s="28" t="s">
        <v>9</v>
      </c>
      <c r="F51" s="28">
        <v>0</v>
      </c>
      <c r="G51" s="28" t="s">
        <v>9</v>
      </c>
    </row>
    <row r="52" spans="1:7" x14ac:dyDescent="0.3">
      <c r="A52" s="92" t="s">
        <v>233</v>
      </c>
      <c r="B52" s="129" t="s">
        <v>8</v>
      </c>
      <c r="C52" s="129" t="s">
        <v>8</v>
      </c>
      <c r="D52" s="28">
        <v>0</v>
      </c>
      <c r="E52" s="28" t="s">
        <v>9</v>
      </c>
      <c r="F52" s="28">
        <v>0</v>
      </c>
      <c r="G52" s="28" t="s">
        <v>9</v>
      </c>
    </row>
    <row r="53" spans="1:7" x14ac:dyDescent="0.3">
      <c r="A53" s="92" t="s">
        <v>234</v>
      </c>
      <c r="B53" s="129" t="s">
        <v>8</v>
      </c>
      <c r="C53" s="129" t="s">
        <v>8</v>
      </c>
      <c r="D53" s="28">
        <v>0</v>
      </c>
      <c r="E53" s="28" t="s">
        <v>9</v>
      </c>
      <c r="F53" s="28">
        <v>678317171</v>
      </c>
      <c r="G53" s="28" t="s">
        <v>9</v>
      </c>
    </row>
    <row r="54" spans="1:7" x14ac:dyDescent="0.3">
      <c r="A54" s="92" t="s">
        <v>235</v>
      </c>
      <c r="B54" s="129" t="s">
        <v>8</v>
      </c>
      <c r="C54" s="129" t="s">
        <v>8</v>
      </c>
      <c r="D54" s="28">
        <v>99305026</v>
      </c>
      <c r="E54" s="28" t="s">
        <v>9</v>
      </c>
      <c r="F54" s="28">
        <v>332042659</v>
      </c>
      <c r="G54" s="28" t="s">
        <v>9</v>
      </c>
    </row>
    <row r="55" spans="1:7" x14ac:dyDescent="0.3">
      <c r="A55" s="92" t="s">
        <v>236</v>
      </c>
      <c r="B55" s="129" t="s">
        <v>8</v>
      </c>
      <c r="C55" s="129" t="s">
        <v>8</v>
      </c>
      <c r="D55" s="28">
        <v>-657292320</v>
      </c>
      <c r="E55" s="28" t="s">
        <v>9</v>
      </c>
      <c r="F55" s="28">
        <v>0</v>
      </c>
      <c r="G55" s="28" t="s">
        <v>9</v>
      </c>
    </row>
    <row r="56" spans="1:7" x14ac:dyDescent="0.3">
      <c r="A56" s="92" t="s">
        <v>237</v>
      </c>
      <c r="B56" s="129" t="s">
        <v>8</v>
      </c>
      <c r="C56" s="129" t="s">
        <v>8</v>
      </c>
      <c r="D56" s="28">
        <v>1128825771</v>
      </c>
      <c r="E56" s="28" t="s">
        <v>9</v>
      </c>
      <c r="F56" s="28">
        <v>188853129</v>
      </c>
      <c r="G56" s="28" t="s">
        <v>9</v>
      </c>
    </row>
    <row r="57" spans="1:7" x14ac:dyDescent="0.3">
      <c r="A57" s="129" t="s">
        <v>238</v>
      </c>
      <c r="B57" s="129" t="s">
        <v>8</v>
      </c>
      <c r="C57" s="129" t="s">
        <v>8</v>
      </c>
      <c r="D57" s="28">
        <v>1055019651</v>
      </c>
      <c r="E57" s="28" t="s">
        <v>9</v>
      </c>
      <c r="F57" s="28">
        <v>1571094182</v>
      </c>
      <c r="G57" s="28" t="s">
        <v>9</v>
      </c>
    </row>
  </sheetData>
  <sheetProtection password="CC3D" sheet="1" objects="1" scenarios="1"/>
  <mergeCells count="3">
    <mergeCell ref="A1:G1"/>
    <mergeCell ref="A2:G2"/>
    <mergeCell ref="A3:G3"/>
  </mergeCells>
  <phoneticPr fontId="19" type="noConversion"/>
  <pageMargins left="0.19685039370078741" right="0.19685039370078741" top="0.66" bottom="0.5799999999999999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"/>
  <sheetViews>
    <sheetView workbookViewId="0">
      <selection activeCell="E13" sqref="E13"/>
    </sheetView>
  </sheetViews>
  <sheetFormatPr defaultRowHeight="16.5" x14ac:dyDescent="0.3"/>
  <cols>
    <col min="1" max="2" width="14.25" style="131" customWidth="1"/>
    <col min="3" max="3" width="6" customWidth="1"/>
    <col min="4" max="4" width="19.75" style="91" customWidth="1"/>
    <col min="5" max="5" width="16.625" style="131" customWidth="1"/>
    <col min="6" max="6" width="14.375" style="131" customWidth="1"/>
  </cols>
  <sheetData>
    <row r="1" spans="1:6" ht="21" customHeight="1" x14ac:dyDescent="0.3">
      <c r="A1" s="161" t="s">
        <v>603</v>
      </c>
      <c r="B1" s="161"/>
      <c r="C1" s="161"/>
      <c r="D1" s="161"/>
      <c r="E1" s="161"/>
      <c r="F1" s="161"/>
    </row>
    <row r="2" spans="1:6" x14ac:dyDescent="0.3">
      <c r="A2" s="131" t="s">
        <v>15</v>
      </c>
      <c r="F2" s="131" t="s">
        <v>295</v>
      </c>
    </row>
    <row r="3" spans="1:6" x14ac:dyDescent="0.3">
      <c r="A3" s="132" t="s">
        <v>296</v>
      </c>
      <c r="B3" s="132" t="s">
        <v>297</v>
      </c>
      <c r="C3" s="133" t="s">
        <v>298</v>
      </c>
      <c r="D3" s="134" t="s">
        <v>299</v>
      </c>
      <c r="E3" s="132" t="s">
        <v>300</v>
      </c>
      <c r="F3" s="132" t="s">
        <v>301</v>
      </c>
    </row>
    <row r="4" spans="1:6" x14ac:dyDescent="0.3">
      <c r="A4" s="132">
        <v>470741570</v>
      </c>
      <c r="B4" s="132">
        <v>3549616025</v>
      </c>
      <c r="C4" s="133">
        <v>1100</v>
      </c>
      <c r="D4" s="134" t="s">
        <v>302</v>
      </c>
      <c r="E4" s="132">
        <v>3078874455</v>
      </c>
      <c r="F4" s="132">
        <v>0</v>
      </c>
    </row>
    <row r="5" spans="1:6" x14ac:dyDescent="0.3">
      <c r="A5" s="132">
        <v>458400660</v>
      </c>
      <c r="B5" s="132">
        <v>3521954865</v>
      </c>
      <c r="C5" s="133">
        <v>1110</v>
      </c>
      <c r="D5" s="134" t="s">
        <v>303</v>
      </c>
      <c r="E5" s="132">
        <v>3063554205</v>
      </c>
      <c r="F5" s="132">
        <v>0</v>
      </c>
    </row>
    <row r="6" spans="1:6" x14ac:dyDescent="0.3">
      <c r="A6" s="132">
        <v>0</v>
      </c>
      <c r="B6" s="132">
        <v>1600000</v>
      </c>
      <c r="C6" s="133">
        <v>1111</v>
      </c>
      <c r="D6" s="134" t="s">
        <v>304</v>
      </c>
      <c r="E6" s="132">
        <v>1600000</v>
      </c>
      <c r="F6" s="132">
        <v>0</v>
      </c>
    </row>
    <row r="7" spans="1:6" x14ac:dyDescent="0.3">
      <c r="A7" s="132">
        <v>458400660</v>
      </c>
      <c r="B7" s="132">
        <v>3520354865</v>
      </c>
      <c r="C7" s="133">
        <v>1112</v>
      </c>
      <c r="D7" s="134" t="s">
        <v>305</v>
      </c>
      <c r="E7" s="132">
        <v>3061954205</v>
      </c>
      <c r="F7" s="132">
        <v>0</v>
      </c>
    </row>
    <row r="8" spans="1:6" x14ac:dyDescent="0.3">
      <c r="A8" s="132">
        <v>12340910</v>
      </c>
      <c r="B8" s="132">
        <v>27661160</v>
      </c>
      <c r="C8" s="133">
        <v>1120</v>
      </c>
      <c r="D8" s="134" t="s">
        <v>306</v>
      </c>
      <c r="E8" s="132">
        <v>15320250</v>
      </c>
      <c r="F8" s="132">
        <v>0</v>
      </c>
    </row>
    <row r="9" spans="1:6" x14ac:dyDescent="0.3">
      <c r="A9" s="132">
        <v>12340910</v>
      </c>
      <c r="B9" s="132">
        <v>27661160</v>
      </c>
      <c r="C9" s="133">
        <v>1125</v>
      </c>
      <c r="D9" s="134" t="s">
        <v>307</v>
      </c>
      <c r="E9" s="132">
        <v>15320250</v>
      </c>
      <c r="F9" s="132">
        <v>0</v>
      </c>
    </row>
    <row r="10" spans="1:6" x14ac:dyDescent="0.3">
      <c r="A10" s="132">
        <v>2999863609</v>
      </c>
      <c r="B10" s="132">
        <v>10055334278</v>
      </c>
      <c r="C10" s="133">
        <v>1200</v>
      </c>
      <c r="D10" s="134" t="s">
        <v>308</v>
      </c>
      <c r="E10" s="132">
        <v>7055470669</v>
      </c>
      <c r="F10" s="132">
        <v>0</v>
      </c>
    </row>
    <row r="11" spans="1:6" x14ac:dyDescent="0.3">
      <c r="A11" s="132">
        <v>1488904450</v>
      </c>
      <c r="B11" s="132">
        <v>6453808450</v>
      </c>
      <c r="C11" s="133">
        <v>1210</v>
      </c>
      <c r="D11" s="134" t="s">
        <v>604</v>
      </c>
      <c r="E11" s="132">
        <v>4964904000</v>
      </c>
      <c r="F11" s="132">
        <v>0</v>
      </c>
    </row>
    <row r="12" spans="1:6" x14ac:dyDescent="0.3">
      <c r="A12" s="132">
        <v>1488904450</v>
      </c>
      <c r="B12" s="132">
        <v>6453808450</v>
      </c>
      <c r="C12" s="133">
        <v>1211</v>
      </c>
      <c r="D12" s="134" t="s">
        <v>605</v>
      </c>
      <c r="E12" s="132">
        <v>4964904000</v>
      </c>
      <c r="F12" s="132">
        <v>0</v>
      </c>
    </row>
    <row r="13" spans="1:6" x14ac:dyDescent="0.3">
      <c r="A13" s="132">
        <v>412460508</v>
      </c>
      <c r="B13" s="132">
        <v>1579952602</v>
      </c>
      <c r="C13" s="133">
        <v>1220</v>
      </c>
      <c r="D13" s="134" t="s">
        <v>606</v>
      </c>
      <c r="E13" s="132">
        <v>1167492094</v>
      </c>
      <c r="F13" s="132">
        <v>0</v>
      </c>
    </row>
    <row r="14" spans="1:6" x14ac:dyDescent="0.3">
      <c r="A14" s="132">
        <v>0</v>
      </c>
      <c r="B14" s="132">
        <v>657292320</v>
      </c>
      <c r="C14" s="133">
        <v>1221</v>
      </c>
      <c r="D14" s="134" t="s">
        <v>607</v>
      </c>
      <c r="E14" s="132">
        <v>657292320</v>
      </c>
      <c r="F14" s="132">
        <v>0</v>
      </c>
    </row>
    <row r="15" spans="1:6" x14ac:dyDescent="0.3">
      <c r="A15" s="132">
        <v>412460508</v>
      </c>
      <c r="B15" s="132">
        <v>922660282</v>
      </c>
      <c r="C15" s="133">
        <v>1224</v>
      </c>
      <c r="D15" s="134" t="s">
        <v>608</v>
      </c>
      <c r="E15" s="132">
        <v>510199774</v>
      </c>
      <c r="F15" s="132">
        <v>0</v>
      </c>
    </row>
    <row r="16" spans="1:6" x14ac:dyDescent="0.3">
      <c r="A16" s="132">
        <v>1098498651</v>
      </c>
      <c r="B16" s="132">
        <v>2021573226</v>
      </c>
      <c r="C16" s="133">
        <v>1260</v>
      </c>
      <c r="D16" s="134" t="s">
        <v>311</v>
      </c>
      <c r="E16" s="132">
        <v>923074575</v>
      </c>
      <c r="F16" s="132">
        <v>0</v>
      </c>
    </row>
    <row r="17" spans="1:6" x14ac:dyDescent="0.3">
      <c r="A17" s="132">
        <v>200000000</v>
      </c>
      <c r="B17" s="132">
        <v>400000000</v>
      </c>
      <c r="C17" s="133">
        <v>1264</v>
      </c>
      <c r="D17" s="134" t="s">
        <v>313</v>
      </c>
      <c r="E17" s="132">
        <v>200000000</v>
      </c>
      <c r="F17" s="132">
        <v>0</v>
      </c>
    </row>
    <row r="18" spans="1:6" x14ac:dyDescent="0.3">
      <c r="A18" s="132">
        <v>898498651</v>
      </c>
      <c r="B18" s="132">
        <v>1621573226</v>
      </c>
      <c r="C18" s="133">
        <v>1266</v>
      </c>
      <c r="D18" s="134" t="s">
        <v>314</v>
      </c>
      <c r="E18" s="132">
        <v>723074575</v>
      </c>
      <c r="F18" s="132">
        <v>0</v>
      </c>
    </row>
    <row r="19" spans="1:6" x14ac:dyDescent="0.3">
      <c r="A19" s="132">
        <v>3742466200</v>
      </c>
      <c r="B19" s="132">
        <v>5036439650</v>
      </c>
      <c r="C19" s="133">
        <v>1300</v>
      </c>
      <c r="D19" s="134" t="s">
        <v>315</v>
      </c>
      <c r="E19" s="132">
        <v>1293973450</v>
      </c>
      <c r="F19" s="132">
        <v>0</v>
      </c>
    </row>
    <row r="20" spans="1:6" x14ac:dyDescent="0.3">
      <c r="A20" s="132">
        <v>3742466200</v>
      </c>
      <c r="B20" s="132">
        <v>5036439650</v>
      </c>
      <c r="C20" s="133">
        <v>1310</v>
      </c>
      <c r="D20" s="134" t="s">
        <v>316</v>
      </c>
      <c r="E20" s="132">
        <v>1293973450</v>
      </c>
      <c r="F20" s="132">
        <v>0</v>
      </c>
    </row>
    <row r="21" spans="1:6" x14ac:dyDescent="0.3">
      <c r="A21" s="132">
        <v>1272542200</v>
      </c>
      <c r="B21" s="132">
        <v>2566515650</v>
      </c>
      <c r="C21" s="133">
        <v>1311</v>
      </c>
      <c r="D21" s="134" t="s">
        <v>609</v>
      </c>
      <c r="E21" s="132">
        <v>1293973450</v>
      </c>
      <c r="F21" s="132">
        <v>0</v>
      </c>
    </row>
    <row r="22" spans="1:6" x14ac:dyDescent="0.3">
      <c r="A22" s="132">
        <v>2457355000</v>
      </c>
      <c r="B22" s="132">
        <v>2457355000</v>
      </c>
      <c r="C22" s="133">
        <v>1312</v>
      </c>
      <c r="D22" s="134" t="s">
        <v>610</v>
      </c>
      <c r="E22" s="132">
        <v>0</v>
      </c>
      <c r="F22" s="132">
        <v>0</v>
      </c>
    </row>
    <row r="23" spans="1:6" x14ac:dyDescent="0.3">
      <c r="A23" s="132">
        <v>12334000</v>
      </c>
      <c r="B23" s="132">
        <v>12334000</v>
      </c>
      <c r="C23" s="133">
        <v>1313</v>
      </c>
      <c r="D23" s="134" t="s">
        <v>611</v>
      </c>
      <c r="E23" s="132">
        <v>0</v>
      </c>
      <c r="F23" s="132">
        <v>0</v>
      </c>
    </row>
    <row r="24" spans="1:6" x14ac:dyDescent="0.3">
      <c r="A24" s="132">
        <v>235000</v>
      </c>
      <c r="B24" s="132">
        <v>235000</v>
      </c>
      <c r="C24" s="133">
        <v>1315</v>
      </c>
      <c r="D24" s="134" t="s">
        <v>612</v>
      </c>
      <c r="E24" s="132">
        <v>0</v>
      </c>
      <c r="F24" s="132">
        <v>0</v>
      </c>
    </row>
    <row r="25" spans="1:6" x14ac:dyDescent="0.3">
      <c r="A25" s="132">
        <v>0</v>
      </c>
      <c r="B25" s="132">
        <v>25447060</v>
      </c>
      <c r="C25" s="133">
        <v>2100</v>
      </c>
      <c r="D25" s="134" t="s">
        <v>324</v>
      </c>
      <c r="E25" s="132">
        <v>34781467</v>
      </c>
      <c r="F25" s="132">
        <v>9334407</v>
      </c>
    </row>
    <row r="26" spans="1:6" x14ac:dyDescent="0.3">
      <c r="A26" s="132">
        <v>0</v>
      </c>
      <c r="B26" s="132">
        <v>25447060</v>
      </c>
      <c r="C26" s="133">
        <v>2120</v>
      </c>
      <c r="D26" s="134" t="s">
        <v>325</v>
      </c>
      <c r="E26" s="132">
        <v>34781467</v>
      </c>
      <c r="F26" s="132">
        <v>9334407</v>
      </c>
    </row>
    <row r="27" spans="1:6" x14ac:dyDescent="0.3">
      <c r="A27" s="132">
        <v>0</v>
      </c>
      <c r="B27" s="132">
        <v>25447060</v>
      </c>
      <c r="C27" s="133">
        <v>2129</v>
      </c>
      <c r="D27" s="134" t="s">
        <v>329</v>
      </c>
      <c r="E27" s="132">
        <v>34781467</v>
      </c>
      <c r="F27" s="132">
        <v>9334407</v>
      </c>
    </row>
    <row r="28" spans="1:6" x14ac:dyDescent="0.3">
      <c r="A28" s="132">
        <v>0</v>
      </c>
      <c r="B28" s="132">
        <v>324086180</v>
      </c>
      <c r="C28" s="133">
        <v>2200</v>
      </c>
      <c r="D28" s="134" t="s">
        <v>335</v>
      </c>
      <c r="E28" s="132">
        <v>622041270</v>
      </c>
      <c r="F28" s="132">
        <v>297955090</v>
      </c>
    </row>
    <row r="29" spans="1:6" x14ac:dyDescent="0.3">
      <c r="A29" s="132">
        <v>0</v>
      </c>
      <c r="B29" s="132">
        <v>324086180</v>
      </c>
      <c r="C29" s="133">
        <v>2220</v>
      </c>
      <c r="D29" s="134" t="s">
        <v>336</v>
      </c>
      <c r="E29" s="132">
        <v>622041270</v>
      </c>
      <c r="F29" s="132">
        <v>297955090</v>
      </c>
    </row>
    <row r="30" spans="1:6" x14ac:dyDescent="0.3">
      <c r="A30" s="132">
        <v>0</v>
      </c>
      <c r="B30" s="132">
        <v>0</v>
      </c>
      <c r="C30" s="133">
        <v>2221</v>
      </c>
      <c r="D30" s="134" t="s">
        <v>337</v>
      </c>
      <c r="E30" s="132">
        <v>255000000</v>
      </c>
      <c r="F30" s="132">
        <v>255000000</v>
      </c>
    </row>
    <row r="31" spans="1:6" x14ac:dyDescent="0.3">
      <c r="A31" s="132">
        <v>0</v>
      </c>
      <c r="B31" s="132">
        <v>324086180</v>
      </c>
      <c r="C31" s="133">
        <v>2224</v>
      </c>
      <c r="D31" s="134" t="s">
        <v>613</v>
      </c>
      <c r="E31" s="132">
        <v>367041270</v>
      </c>
      <c r="F31" s="132">
        <v>42955090</v>
      </c>
    </row>
    <row r="32" spans="1:6" x14ac:dyDescent="0.3">
      <c r="A32" s="132">
        <v>0</v>
      </c>
      <c r="B32" s="132">
        <v>0</v>
      </c>
      <c r="C32" s="133">
        <v>2300</v>
      </c>
      <c r="D32" s="134" t="s">
        <v>338</v>
      </c>
      <c r="E32" s="132">
        <v>903370379</v>
      </c>
      <c r="F32" s="132">
        <v>903370379</v>
      </c>
    </row>
    <row r="33" spans="1:6" x14ac:dyDescent="0.3">
      <c r="A33" s="132">
        <v>0</v>
      </c>
      <c r="B33" s="132">
        <v>0</v>
      </c>
      <c r="C33" s="133">
        <v>2310</v>
      </c>
      <c r="D33" s="134" t="s">
        <v>339</v>
      </c>
      <c r="E33" s="132">
        <v>903370379</v>
      </c>
      <c r="F33" s="132">
        <v>903370379</v>
      </c>
    </row>
    <row r="34" spans="1:6" x14ac:dyDescent="0.3">
      <c r="A34" s="132">
        <v>0</v>
      </c>
      <c r="B34" s="132">
        <v>0</v>
      </c>
      <c r="C34" s="133">
        <v>2312</v>
      </c>
      <c r="D34" s="134" t="s">
        <v>340</v>
      </c>
      <c r="E34" s="132">
        <v>896660239</v>
      </c>
      <c r="F34" s="132">
        <v>896660239</v>
      </c>
    </row>
    <row r="35" spans="1:6" x14ac:dyDescent="0.3">
      <c r="A35" s="132">
        <v>0</v>
      </c>
      <c r="B35" s="132">
        <v>0</v>
      </c>
      <c r="C35" s="133">
        <v>2313</v>
      </c>
      <c r="D35" s="134" t="s">
        <v>614</v>
      </c>
      <c r="E35" s="132">
        <v>6475140</v>
      </c>
      <c r="F35" s="132">
        <v>6475140</v>
      </c>
    </row>
    <row r="36" spans="1:6" x14ac:dyDescent="0.3">
      <c r="A36" s="132">
        <v>0</v>
      </c>
      <c r="B36" s="132">
        <v>0</v>
      </c>
      <c r="C36" s="133">
        <v>2315</v>
      </c>
      <c r="D36" s="134" t="s">
        <v>342</v>
      </c>
      <c r="E36" s="132">
        <v>235000</v>
      </c>
      <c r="F36" s="132">
        <v>235000</v>
      </c>
    </row>
    <row r="37" spans="1:6" x14ac:dyDescent="0.3">
      <c r="A37" s="132">
        <v>0</v>
      </c>
      <c r="B37" s="132">
        <v>8092120320</v>
      </c>
      <c r="C37" s="133">
        <v>3100</v>
      </c>
      <c r="D37" s="134" t="s">
        <v>345</v>
      </c>
      <c r="E37" s="132">
        <v>13622998372</v>
      </c>
      <c r="F37" s="132">
        <v>5530878052</v>
      </c>
    </row>
    <row r="38" spans="1:6" x14ac:dyDescent="0.3">
      <c r="A38" s="132">
        <v>0</v>
      </c>
      <c r="B38" s="132">
        <v>8092120320</v>
      </c>
      <c r="C38" s="133">
        <v>3110</v>
      </c>
      <c r="D38" s="134" t="s">
        <v>346</v>
      </c>
      <c r="E38" s="132">
        <v>9967568317</v>
      </c>
      <c r="F38" s="132">
        <v>1875447997</v>
      </c>
    </row>
    <row r="39" spans="1:6" x14ac:dyDescent="0.3">
      <c r="A39" s="132">
        <v>0</v>
      </c>
      <c r="B39" s="132">
        <v>7434593000</v>
      </c>
      <c r="C39" s="133">
        <v>3111</v>
      </c>
      <c r="D39" s="134" t="s">
        <v>615</v>
      </c>
      <c r="E39" s="132">
        <v>8902066200</v>
      </c>
      <c r="F39" s="132">
        <v>1467473200</v>
      </c>
    </row>
    <row r="40" spans="1:6" x14ac:dyDescent="0.3">
      <c r="A40" s="132">
        <v>0</v>
      </c>
      <c r="B40" s="132">
        <v>657527320</v>
      </c>
      <c r="C40" s="133">
        <v>3113</v>
      </c>
      <c r="D40" s="134" t="s">
        <v>348</v>
      </c>
      <c r="E40" s="132">
        <v>1065502117</v>
      </c>
      <c r="F40" s="132">
        <v>407974797</v>
      </c>
    </row>
    <row r="41" spans="1:6" x14ac:dyDescent="0.3">
      <c r="A41" s="132">
        <v>0</v>
      </c>
      <c r="B41" s="132">
        <v>0</v>
      </c>
      <c r="C41" s="133">
        <v>3160</v>
      </c>
      <c r="D41" s="134" t="s">
        <v>349</v>
      </c>
      <c r="E41" s="132">
        <v>1098498651</v>
      </c>
      <c r="F41" s="132">
        <v>1098498651</v>
      </c>
    </row>
    <row r="42" spans="1:6" x14ac:dyDescent="0.3">
      <c r="A42" s="132">
        <v>0</v>
      </c>
      <c r="B42" s="132">
        <v>0</v>
      </c>
      <c r="C42" s="133">
        <v>3164</v>
      </c>
      <c r="D42" s="134" t="s">
        <v>351</v>
      </c>
      <c r="E42" s="132">
        <v>200000000</v>
      </c>
      <c r="F42" s="132">
        <v>200000000</v>
      </c>
    </row>
    <row r="43" spans="1:6" x14ac:dyDescent="0.3">
      <c r="A43" s="132">
        <v>0</v>
      </c>
      <c r="B43" s="132">
        <v>0</v>
      </c>
      <c r="C43" s="133">
        <v>3166</v>
      </c>
      <c r="D43" s="134" t="s">
        <v>352</v>
      </c>
      <c r="E43" s="132">
        <v>898498651</v>
      </c>
      <c r="F43" s="132">
        <v>898498651</v>
      </c>
    </row>
    <row r="44" spans="1:6" x14ac:dyDescent="0.3">
      <c r="A44" s="132">
        <v>0</v>
      </c>
      <c r="B44" s="132">
        <v>0</v>
      </c>
      <c r="C44" s="133">
        <v>3130</v>
      </c>
      <c r="D44" s="134" t="s">
        <v>353</v>
      </c>
      <c r="E44" s="132">
        <v>2556931404</v>
      </c>
      <c r="F44" s="132">
        <v>2556931404</v>
      </c>
    </row>
    <row r="45" spans="1:6" x14ac:dyDescent="0.3">
      <c r="A45" s="132">
        <v>0</v>
      </c>
      <c r="B45" s="132">
        <v>0</v>
      </c>
      <c r="C45" s="133">
        <v>3131</v>
      </c>
      <c r="D45" s="134" t="s">
        <v>354</v>
      </c>
      <c r="E45" s="132">
        <v>1899639084</v>
      </c>
      <c r="F45" s="132">
        <v>1899639084</v>
      </c>
    </row>
    <row r="46" spans="1:6" x14ac:dyDescent="0.3">
      <c r="A46" s="132">
        <v>0</v>
      </c>
      <c r="B46" s="132">
        <v>0</v>
      </c>
      <c r="C46" s="133">
        <v>3132</v>
      </c>
      <c r="D46" s="134" t="s">
        <v>355</v>
      </c>
      <c r="E46" s="132">
        <v>657292320</v>
      </c>
      <c r="F46" s="132">
        <v>657292320</v>
      </c>
    </row>
    <row r="47" spans="1:6" x14ac:dyDescent="0.3">
      <c r="A47" s="132">
        <v>7213071379</v>
      </c>
      <c r="B47" s="132">
        <v>27083043513</v>
      </c>
      <c r="C47" s="133" t="s">
        <v>356</v>
      </c>
      <c r="D47" s="134" t="s">
        <v>357</v>
      </c>
      <c r="E47" s="132">
        <v>26611510062</v>
      </c>
      <c r="F47" s="132">
        <v>6741537928</v>
      </c>
    </row>
    <row r="48" spans="1:6" x14ac:dyDescent="0.3">
      <c r="A48" s="132">
        <v>82057312</v>
      </c>
      <c r="B48" s="132">
        <v>82057312</v>
      </c>
      <c r="C48" s="133">
        <v>4200</v>
      </c>
      <c r="D48" s="134" t="s">
        <v>375</v>
      </c>
      <c r="E48" s="132">
        <v>0</v>
      </c>
      <c r="F48" s="132">
        <v>0</v>
      </c>
    </row>
    <row r="49" spans="1:6" x14ac:dyDescent="0.3">
      <c r="A49" s="132">
        <v>108000</v>
      </c>
      <c r="B49" s="132">
        <v>108000</v>
      </c>
      <c r="C49" s="133">
        <v>4210</v>
      </c>
      <c r="D49" s="134" t="s">
        <v>376</v>
      </c>
      <c r="E49" s="132">
        <v>0</v>
      </c>
      <c r="F49" s="132">
        <v>0</v>
      </c>
    </row>
    <row r="50" spans="1:6" x14ac:dyDescent="0.3">
      <c r="A50" s="132">
        <v>108000</v>
      </c>
      <c r="B50" s="132">
        <v>108000</v>
      </c>
      <c r="C50" s="133">
        <v>4216</v>
      </c>
      <c r="D50" s="134" t="s">
        <v>381</v>
      </c>
      <c r="E50" s="132">
        <v>0</v>
      </c>
      <c r="F50" s="132">
        <v>0</v>
      </c>
    </row>
    <row r="51" spans="1:6" x14ac:dyDescent="0.3">
      <c r="A51" s="132">
        <v>10835380</v>
      </c>
      <c r="B51" s="132">
        <v>10835380</v>
      </c>
      <c r="C51" s="133">
        <v>4220</v>
      </c>
      <c r="D51" s="134" t="s">
        <v>383</v>
      </c>
      <c r="E51" s="132">
        <v>0</v>
      </c>
      <c r="F51" s="132">
        <v>0</v>
      </c>
    </row>
    <row r="52" spans="1:6" x14ac:dyDescent="0.3">
      <c r="A52" s="132">
        <v>4400000</v>
      </c>
      <c r="B52" s="132">
        <v>4400000</v>
      </c>
      <c r="C52" s="133">
        <v>4221</v>
      </c>
      <c r="D52" s="134" t="s">
        <v>384</v>
      </c>
      <c r="E52" s="132">
        <v>0</v>
      </c>
      <c r="F52" s="132">
        <v>0</v>
      </c>
    </row>
    <row r="53" spans="1:6" x14ac:dyDescent="0.3">
      <c r="A53" s="132">
        <v>362000</v>
      </c>
      <c r="B53" s="132">
        <v>362000</v>
      </c>
      <c r="C53" s="133">
        <v>4223</v>
      </c>
      <c r="D53" s="134" t="s">
        <v>386</v>
      </c>
      <c r="E53" s="132">
        <v>0</v>
      </c>
      <c r="F53" s="132">
        <v>0</v>
      </c>
    </row>
    <row r="54" spans="1:6" x14ac:dyDescent="0.3">
      <c r="A54" s="132">
        <v>5878980</v>
      </c>
      <c r="B54" s="132">
        <v>5878980</v>
      </c>
      <c r="C54" s="133">
        <v>4228</v>
      </c>
      <c r="D54" s="134" t="s">
        <v>616</v>
      </c>
      <c r="E54" s="132">
        <v>0</v>
      </c>
      <c r="F54" s="132">
        <v>0</v>
      </c>
    </row>
    <row r="55" spans="1:6" x14ac:dyDescent="0.3">
      <c r="A55" s="132">
        <v>194400</v>
      </c>
      <c r="B55" s="132">
        <v>194400</v>
      </c>
      <c r="C55" s="133">
        <v>4229</v>
      </c>
      <c r="D55" s="134" t="s">
        <v>392</v>
      </c>
      <c r="E55" s="132">
        <v>0</v>
      </c>
      <c r="F55" s="132">
        <v>0</v>
      </c>
    </row>
    <row r="56" spans="1:6" x14ac:dyDescent="0.3">
      <c r="A56" s="132">
        <v>9371724</v>
      </c>
      <c r="B56" s="132">
        <v>9371724</v>
      </c>
      <c r="C56" s="133">
        <v>4230</v>
      </c>
      <c r="D56" s="134" t="s">
        <v>393</v>
      </c>
      <c r="E56" s="132">
        <v>0</v>
      </c>
      <c r="F56" s="132">
        <v>0</v>
      </c>
    </row>
    <row r="57" spans="1:6" x14ac:dyDescent="0.3">
      <c r="A57" s="132">
        <v>250000</v>
      </c>
      <c r="B57" s="132">
        <v>250000</v>
      </c>
      <c r="C57" s="133">
        <v>4232</v>
      </c>
      <c r="D57" s="134" t="s">
        <v>395</v>
      </c>
      <c r="E57" s="132">
        <v>0</v>
      </c>
      <c r="F57" s="132">
        <v>0</v>
      </c>
    </row>
    <row r="58" spans="1:6" x14ac:dyDescent="0.3">
      <c r="A58" s="132">
        <v>4489154</v>
      </c>
      <c r="B58" s="132">
        <v>4489154</v>
      </c>
      <c r="C58" s="133">
        <v>4233</v>
      </c>
      <c r="D58" s="134" t="s">
        <v>396</v>
      </c>
      <c r="E58" s="132">
        <v>0</v>
      </c>
      <c r="F58" s="132">
        <v>0</v>
      </c>
    </row>
    <row r="59" spans="1:6" x14ac:dyDescent="0.3">
      <c r="A59" s="132">
        <v>1150000</v>
      </c>
      <c r="B59" s="132">
        <v>1150000</v>
      </c>
      <c r="C59" s="133">
        <v>4234</v>
      </c>
      <c r="D59" s="134" t="s">
        <v>397</v>
      </c>
      <c r="E59" s="132">
        <v>0</v>
      </c>
      <c r="F59" s="132">
        <v>0</v>
      </c>
    </row>
    <row r="60" spans="1:6" x14ac:dyDescent="0.3">
      <c r="A60" s="132">
        <v>3482570</v>
      </c>
      <c r="B60" s="132">
        <v>3482570</v>
      </c>
      <c r="C60" s="133">
        <v>4236</v>
      </c>
      <c r="D60" s="134" t="s">
        <v>399</v>
      </c>
      <c r="E60" s="132">
        <v>0</v>
      </c>
      <c r="F60" s="132">
        <v>0</v>
      </c>
    </row>
    <row r="61" spans="1:6" x14ac:dyDescent="0.3">
      <c r="A61" s="132">
        <v>61742208</v>
      </c>
      <c r="B61" s="132">
        <v>61742208</v>
      </c>
      <c r="C61" s="133">
        <v>4250</v>
      </c>
      <c r="D61" s="134" t="s">
        <v>403</v>
      </c>
      <c r="E61" s="132">
        <v>0</v>
      </c>
      <c r="F61" s="132">
        <v>0</v>
      </c>
    </row>
    <row r="62" spans="1:6" x14ac:dyDescent="0.3">
      <c r="A62" s="132">
        <v>61742208</v>
      </c>
      <c r="B62" s="132">
        <v>61742208</v>
      </c>
      <c r="C62" s="133">
        <v>4252</v>
      </c>
      <c r="D62" s="134" t="s">
        <v>404</v>
      </c>
      <c r="E62" s="132">
        <v>0</v>
      </c>
      <c r="F62" s="132">
        <v>0</v>
      </c>
    </row>
    <row r="63" spans="1:6" x14ac:dyDescent="0.3">
      <c r="A63" s="132">
        <v>33432642</v>
      </c>
      <c r="B63" s="132">
        <v>33432642</v>
      </c>
      <c r="C63" s="133">
        <v>4400</v>
      </c>
      <c r="D63" s="134" t="s">
        <v>419</v>
      </c>
      <c r="E63" s="132">
        <v>0</v>
      </c>
      <c r="F63" s="132">
        <v>0</v>
      </c>
    </row>
    <row r="64" spans="1:6" x14ac:dyDescent="0.3">
      <c r="A64" s="132">
        <v>33432642</v>
      </c>
      <c r="B64" s="132">
        <v>33432642</v>
      </c>
      <c r="C64" s="133">
        <v>4420</v>
      </c>
      <c r="D64" s="134" t="s">
        <v>420</v>
      </c>
      <c r="E64" s="132">
        <v>0</v>
      </c>
      <c r="F64" s="132">
        <v>0</v>
      </c>
    </row>
    <row r="65" spans="1:6" x14ac:dyDescent="0.3">
      <c r="A65" s="132">
        <v>33432642</v>
      </c>
      <c r="B65" s="132">
        <v>33432642</v>
      </c>
      <c r="C65" s="133">
        <v>4424</v>
      </c>
      <c r="D65" s="134" t="s">
        <v>617</v>
      </c>
      <c r="E65" s="132">
        <v>0</v>
      </c>
      <c r="F65" s="132">
        <v>0</v>
      </c>
    </row>
    <row r="66" spans="1:6" x14ac:dyDescent="0.3">
      <c r="A66" s="132">
        <v>44817260</v>
      </c>
      <c r="B66" s="132">
        <v>44817260</v>
      </c>
      <c r="C66" s="133">
        <v>4500</v>
      </c>
      <c r="D66" s="134" t="s">
        <v>421</v>
      </c>
      <c r="E66" s="132">
        <v>0</v>
      </c>
      <c r="F66" s="132">
        <v>0</v>
      </c>
    </row>
    <row r="67" spans="1:6" x14ac:dyDescent="0.3">
      <c r="A67" s="132">
        <v>44817260</v>
      </c>
      <c r="B67" s="132">
        <v>44817260</v>
      </c>
      <c r="C67" s="133">
        <v>4510</v>
      </c>
      <c r="D67" s="134" t="s">
        <v>422</v>
      </c>
      <c r="E67" s="132">
        <v>0</v>
      </c>
      <c r="F67" s="132">
        <v>0</v>
      </c>
    </row>
    <row r="68" spans="1:6" x14ac:dyDescent="0.3">
      <c r="A68" s="132">
        <v>24817260</v>
      </c>
      <c r="B68" s="132">
        <v>24817260</v>
      </c>
      <c r="C68" s="133">
        <v>4511</v>
      </c>
      <c r="D68" s="134" t="s">
        <v>618</v>
      </c>
      <c r="E68" s="132">
        <v>0</v>
      </c>
      <c r="F68" s="132">
        <v>0</v>
      </c>
    </row>
    <row r="69" spans="1:6" x14ac:dyDescent="0.3">
      <c r="A69" s="132">
        <v>20000000</v>
      </c>
      <c r="B69" s="132">
        <v>20000000</v>
      </c>
      <c r="C69" s="133">
        <v>4512</v>
      </c>
      <c r="D69" s="134" t="s">
        <v>619</v>
      </c>
      <c r="E69" s="132">
        <v>0</v>
      </c>
      <c r="F69" s="132">
        <v>0</v>
      </c>
    </row>
    <row r="70" spans="1:6" x14ac:dyDescent="0.3">
      <c r="A70" s="132">
        <v>323873960</v>
      </c>
      <c r="B70" s="132">
        <v>323873960</v>
      </c>
      <c r="C70" s="133">
        <v>4700</v>
      </c>
      <c r="D70" s="134" t="s">
        <v>620</v>
      </c>
      <c r="E70" s="132">
        <v>0</v>
      </c>
      <c r="F70" s="132">
        <v>0</v>
      </c>
    </row>
    <row r="71" spans="1:6" x14ac:dyDescent="0.3">
      <c r="A71" s="132">
        <v>323873960</v>
      </c>
      <c r="B71" s="132">
        <v>323873960</v>
      </c>
      <c r="C71" s="133">
        <v>4710</v>
      </c>
      <c r="D71" s="134" t="s">
        <v>621</v>
      </c>
      <c r="E71" s="132">
        <v>0</v>
      </c>
      <c r="F71" s="132">
        <v>0</v>
      </c>
    </row>
    <row r="72" spans="1:6" x14ac:dyDescent="0.3">
      <c r="A72" s="132">
        <v>323873960</v>
      </c>
      <c r="B72" s="132">
        <v>323873960</v>
      </c>
      <c r="C72" s="133">
        <v>4711</v>
      </c>
      <c r="D72" s="134" t="s">
        <v>622</v>
      </c>
      <c r="E72" s="132">
        <v>0</v>
      </c>
      <c r="F72" s="132">
        <v>0</v>
      </c>
    </row>
    <row r="73" spans="1:6" x14ac:dyDescent="0.3">
      <c r="A73" s="132">
        <v>0</v>
      </c>
      <c r="B73" s="132">
        <v>0</v>
      </c>
      <c r="C73" s="133">
        <v>5200</v>
      </c>
      <c r="D73" s="134" t="s">
        <v>430</v>
      </c>
      <c r="E73" s="132">
        <v>630435932</v>
      </c>
      <c r="F73" s="132">
        <v>630435932</v>
      </c>
    </row>
    <row r="74" spans="1:6" x14ac:dyDescent="0.3">
      <c r="A74" s="132">
        <v>0</v>
      </c>
      <c r="B74" s="132">
        <v>0</v>
      </c>
      <c r="C74" s="133">
        <v>5220</v>
      </c>
      <c r="D74" s="134" t="s">
        <v>435</v>
      </c>
      <c r="E74" s="132">
        <v>630435932</v>
      </c>
      <c r="F74" s="132">
        <v>630435932</v>
      </c>
    </row>
    <row r="75" spans="1:6" x14ac:dyDescent="0.3">
      <c r="A75" s="132">
        <v>0</v>
      </c>
      <c r="B75" s="132">
        <v>0</v>
      </c>
      <c r="C75" s="133">
        <v>5221</v>
      </c>
      <c r="D75" s="134" t="s">
        <v>436</v>
      </c>
      <c r="E75" s="132">
        <v>145600000</v>
      </c>
      <c r="F75" s="132">
        <v>145600000</v>
      </c>
    </row>
    <row r="76" spans="1:6" x14ac:dyDescent="0.3">
      <c r="A76" s="132">
        <v>0</v>
      </c>
      <c r="B76" s="132">
        <v>0</v>
      </c>
      <c r="C76" s="133">
        <v>5222</v>
      </c>
      <c r="D76" s="134" t="s">
        <v>437</v>
      </c>
      <c r="E76" s="132">
        <v>454835932</v>
      </c>
      <c r="F76" s="132">
        <v>454835932</v>
      </c>
    </row>
    <row r="77" spans="1:6" x14ac:dyDescent="0.3">
      <c r="A77" s="132">
        <v>0</v>
      </c>
      <c r="B77" s="132">
        <v>0</v>
      </c>
      <c r="C77" s="133">
        <v>5223</v>
      </c>
      <c r="D77" s="134" t="s">
        <v>623</v>
      </c>
      <c r="E77" s="132">
        <v>30000000</v>
      </c>
      <c r="F77" s="132">
        <v>30000000</v>
      </c>
    </row>
    <row r="78" spans="1:6" x14ac:dyDescent="0.3">
      <c r="A78" s="132">
        <v>0</v>
      </c>
      <c r="B78" s="132">
        <v>0</v>
      </c>
      <c r="C78" s="133">
        <v>5400</v>
      </c>
      <c r="D78" s="134" t="s">
        <v>449</v>
      </c>
      <c r="E78" s="132">
        <v>100497539</v>
      </c>
      <c r="F78" s="132">
        <v>100497539</v>
      </c>
    </row>
    <row r="79" spans="1:6" x14ac:dyDescent="0.3">
      <c r="A79" s="132">
        <v>0</v>
      </c>
      <c r="B79" s="132">
        <v>0</v>
      </c>
      <c r="C79" s="133">
        <v>5410</v>
      </c>
      <c r="D79" s="134" t="s">
        <v>450</v>
      </c>
      <c r="E79" s="132">
        <v>88162870</v>
      </c>
      <c r="F79" s="132">
        <v>88162870</v>
      </c>
    </row>
    <row r="80" spans="1:6" x14ac:dyDescent="0.3">
      <c r="A80" s="132">
        <v>0</v>
      </c>
      <c r="B80" s="132">
        <v>0</v>
      </c>
      <c r="C80" s="133">
        <v>5411</v>
      </c>
      <c r="D80" s="134" t="s">
        <v>451</v>
      </c>
      <c r="E80" s="132">
        <v>88162870</v>
      </c>
      <c r="F80" s="132">
        <v>88162870</v>
      </c>
    </row>
    <row r="81" spans="1:6" x14ac:dyDescent="0.3">
      <c r="A81" s="132">
        <v>0</v>
      </c>
      <c r="B81" s="132">
        <v>0</v>
      </c>
      <c r="C81" s="133">
        <v>5420</v>
      </c>
      <c r="D81" s="134" t="s">
        <v>452</v>
      </c>
      <c r="E81" s="132">
        <v>1134669</v>
      </c>
      <c r="F81" s="132">
        <v>1134669</v>
      </c>
    </row>
    <row r="82" spans="1:6" x14ac:dyDescent="0.3">
      <c r="A82" s="132">
        <v>0</v>
      </c>
      <c r="B82" s="132">
        <v>0</v>
      </c>
      <c r="C82" s="133">
        <v>5421</v>
      </c>
      <c r="D82" s="134" t="s">
        <v>453</v>
      </c>
      <c r="E82" s="132">
        <v>1134669</v>
      </c>
      <c r="F82" s="132">
        <v>1134669</v>
      </c>
    </row>
    <row r="83" spans="1:6" x14ac:dyDescent="0.3">
      <c r="A83" s="132">
        <v>0</v>
      </c>
      <c r="B83" s="132">
        <v>0</v>
      </c>
      <c r="C83" s="133">
        <v>5430</v>
      </c>
      <c r="D83" s="134" t="s">
        <v>624</v>
      </c>
      <c r="E83" s="132">
        <v>11200000</v>
      </c>
      <c r="F83" s="132">
        <v>11200000</v>
      </c>
    </row>
    <row r="84" spans="1:6" x14ac:dyDescent="0.3">
      <c r="A84" s="132">
        <v>0</v>
      </c>
      <c r="B84" s="132">
        <v>0</v>
      </c>
      <c r="C84" s="133">
        <v>5431</v>
      </c>
      <c r="D84" s="134" t="s">
        <v>625</v>
      </c>
      <c r="E84" s="132">
        <v>11200000</v>
      </c>
      <c r="F84" s="132">
        <v>11200000</v>
      </c>
    </row>
    <row r="85" spans="1:6" x14ac:dyDescent="0.3">
      <c r="A85" s="132">
        <v>0</v>
      </c>
      <c r="B85" s="132">
        <v>0</v>
      </c>
      <c r="C85" s="133">
        <v>5500</v>
      </c>
      <c r="D85" s="134" t="s">
        <v>626</v>
      </c>
      <c r="E85" s="132">
        <v>324086180</v>
      </c>
      <c r="F85" s="132">
        <v>324086180</v>
      </c>
    </row>
    <row r="86" spans="1:6" x14ac:dyDescent="0.3">
      <c r="A86" s="132">
        <v>0</v>
      </c>
      <c r="B86" s="132">
        <v>0</v>
      </c>
      <c r="C86" s="133">
        <v>5510</v>
      </c>
      <c r="D86" s="134" t="s">
        <v>627</v>
      </c>
      <c r="E86" s="132">
        <v>324086180</v>
      </c>
      <c r="F86" s="132">
        <v>324086180</v>
      </c>
    </row>
    <row r="87" spans="1:6" x14ac:dyDescent="0.3">
      <c r="A87" s="132">
        <v>0</v>
      </c>
      <c r="B87" s="132">
        <v>0</v>
      </c>
      <c r="C87" s="133">
        <v>5511</v>
      </c>
      <c r="D87" s="134" t="s">
        <v>628</v>
      </c>
      <c r="E87" s="132">
        <v>324086180</v>
      </c>
      <c r="F87" s="132">
        <v>324086180</v>
      </c>
    </row>
    <row r="88" spans="1:6" x14ac:dyDescent="0.3">
      <c r="A88" s="132">
        <v>99305026</v>
      </c>
      <c r="B88" s="132">
        <v>99305026</v>
      </c>
      <c r="C88" s="133">
        <v>6100</v>
      </c>
      <c r="D88" s="134" t="s">
        <v>454</v>
      </c>
      <c r="E88" s="132">
        <v>0</v>
      </c>
      <c r="F88" s="132">
        <v>0</v>
      </c>
    </row>
    <row r="89" spans="1:6" x14ac:dyDescent="0.3">
      <c r="A89" s="132">
        <v>99305026</v>
      </c>
      <c r="B89" s="132">
        <v>99305026</v>
      </c>
      <c r="C89" s="133">
        <v>6120</v>
      </c>
      <c r="D89" s="134" t="s">
        <v>455</v>
      </c>
      <c r="E89" s="132">
        <v>0</v>
      </c>
      <c r="F89" s="132">
        <v>0</v>
      </c>
    </row>
    <row r="90" spans="1:6" x14ac:dyDescent="0.3">
      <c r="A90" s="132">
        <v>99305026</v>
      </c>
      <c r="B90" s="132">
        <v>99305026</v>
      </c>
      <c r="C90" s="133">
        <v>6121</v>
      </c>
      <c r="D90" s="134" t="s">
        <v>456</v>
      </c>
      <c r="E90" s="132">
        <v>0</v>
      </c>
      <c r="F90" s="132">
        <v>0</v>
      </c>
    </row>
    <row r="91" spans="1:6" x14ac:dyDescent="0.3">
      <c r="A91" s="132">
        <v>583486200</v>
      </c>
      <c r="B91" s="132">
        <v>583486200</v>
      </c>
      <c r="C91" s="133" t="s">
        <v>356</v>
      </c>
      <c r="D91" s="134" t="s">
        <v>357</v>
      </c>
      <c r="E91" s="132">
        <v>1055019651</v>
      </c>
      <c r="F91" s="132">
        <v>1055019651</v>
      </c>
    </row>
    <row r="92" spans="1:6" x14ac:dyDescent="0.3">
      <c r="A92" s="132">
        <v>7796557579</v>
      </c>
      <c r="B92" s="132">
        <v>27666529713</v>
      </c>
      <c r="C92" s="133" t="s">
        <v>356</v>
      </c>
      <c r="D92" s="134" t="s">
        <v>457</v>
      </c>
      <c r="E92" s="132">
        <v>27666529713</v>
      </c>
      <c r="F92" s="132">
        <v>7796557579</v>
      </c>
    </row>
  </sheetData>
  <sheetProtection password="CC3D" sheet="1" objects="1" scenarios="1"/>
  <mergeCells count="1">
    <mergeCell ref="A1:F1"/>
  </mergeCells>
  <phoneticPr fontId="19" type="noConversion"/>
  <pageMargins left="0.47244094488188981" right="0.39370078740157483" top="0.32" bottom="0.37" header="0.17" footer="0.17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opLeftCell="A46" workbookViewId="0">
      <selection activeCell="H59" sqref="H59"/>
    </sheetView>
  </sheetViews>
  <sheetFormatPr defaultRowHeight="16.5" x14ac:dyDescent="0.3"/>
  <cols>
    <col min="1" max="1" width="9.125" customWidth="1"/>
    <col min="2" max="2" width="8.75" customWidth="1"/>
    <col min="3" max="3" width="8.125" customWidth="1"/>
    <col min="4" max="4" width="9.875" style="1" customWidth="1"/>
    <col min="5" max="5" width="9.25" style="1" customWidth="1"/>
    <col min="6" max="7" width="9.875" style="1" customWidth="1"/>
    <col min="8" max="8" width="10.125" style="1" customWidth="1"/>
    <col min="9" max="9" width="9.875" style="1" customWidth="1"/>
    <col min="10" max="10" width="5.625" customWidth="1"/>
  </cols>
  <sheetData>
    <row r="1" spans="1:10" ht="26.25" x14ac:dyDescent="0.3">
      <c r="A1" s="163" t="s">
        <v>193</v>
      </c>
      <c r="B1" s="163"/>
      <c r="C1" s="163"/>
      <c r="D1" s="163"/>
      <c r="E1" s="163"/>
      <c r="F1" s="163"/>
      <c r="G1" s="163"/>
      <c r="H1" s="163"/>
      <c r="I1" s="163"/>
      <c r="J1" s="163"/>
    </row>
    <row r="2" spans="1:10" x14ac:dyDescent="0.3">
      <c r="A2" s="149" t="s">
        <v>148</v>
      </c>
      <c r="B2" s="149"/>
      <c r="C2" s="149"/>
      <c r="D2" s="149"/>
      <c r="E2" s="149"/>
      <c r="F2" s="149"/>
      <c r="G2" s="149"/>
      <c r="H2" s="149"/>
      <c r="I2" s="149"/>
      <c r="J2" s="149"/>
    </row>
    <row r="3" spans="1:10" x14ac:dyDescent="0.3">
      <c r="A3" s="164" t="s">
        <v>199</v>
      </c>
      <c r="B3" s="164"/>
      <c r="C3" s="164"/>
      <c r="D3" s="164"/>
      <c r="E3" s="164"/>
      <c r="F3" s="164"/>
      <c r="G3" s="164"/>
      <c r="H3" s="164"/>
      <c r="I3" s="164"/>
      <c r="J3" s="164"/>
    </row>
    <row r="4" spans="1:10" x14ac:dyDescent="0.3">
      <c r="A4" t="s">
        <v>130</v>
      </c>
      <c r="I4" s="1" t="s">
        <v>15</v>
      </c>
    </row>
    <row r="5" spans="1:10" ht="22.5" x14ac:dyDescent="0.3">
      <c r="A5" s="54" t="s">
        <v>0</v>
      </c>
      <c r="B5" s="54" t="s">
        <v>1</v>
      </c>
      <c r="C5" s="54" t="s">
        <v>2</v>
      </c>
      <c r="D5" s="87" t="s">
        <v>459</v>
      </c>
      <c r="E5" s="87" t="s">
        <v>458</v>
      </c>
      <c r="F5" s="88" t="s">
        <v>5</v>
      </c>
      <c r="G5" s="55" t="s">
        <v>463</v>
      </c>
      <c r="H5" s="55" t="s">
        <v>6</v>
      </c>
      <c r="I5" s="55" t="s">
        <v>7</v>
      </c>
      <c r="J5" s="56" t="s">
        <v>194</v>
      </c>
    </row>
    <row r="6" spans="1:10" ht="22.5" x14ac:dyDescent="0.3">
      <c r="A6" s="5" t="s">
        <v>131</v>
      </c>
      <c r="B6" s="5" t="s">
        <v>8</v>
      </c>
      <c r="C6" s="5" t="s">
        <v>8</v>
      </c>
      <c r="D6" s="6">
        <v>4045452100</v>
      </c>
      <c r="E6" s="6">
        <v>0</v>
      </c>
      <c r="F6" s="6">
        <v>0</v>
      </c>
      <c r="G6" s="6">
        <v>4045452100</v>
      </c>
      <c r="H6" s="6">
        <v>4213000000</v>
      </c>
      <c r="I6" s="6">
        <v>-167547900</v>
      </c>
      <c r="J6" s="9">
        <f t="shared" ref="J6:J42" si="0">G6/4990243317</f>
        <v>0.8106723145580037</v>
      </c>
    </row>
    <row r="7" spans="1:10" ht="22.5" x14ac:dyDescent="0.3">
      <c r="A7" s="3" t="s">
        <v>8</v>
      </c>
      <c r="B7" s="3" t="s">
        <v>27</v>
      </c>
      <c r="C7" s="3" t="s">
        <v>8</v>
      </c>
      <c r="D7" s="4">
        <v>4042212100</v>
      </c>
      <c r="E7" s="4">
        <v>0</v>
      </c>
      <c r="F7" s="4">
        <v>0</v>
      </c>
      <c r="G7" s="4">
        <v>4042212100</v>
      </c>
      <c r="H7" s="4">
        <v>4210000000</v>
      </c>
      <c r="I7" s="4">
        <v>-167787900</v>
      </c>
      <c r="J7" s="10">
        <f t="shared" si="0"/>
        <v>0.81002304761966382</v>
      </c>
    </row>
    <row r="8" spans="1:10" ht="22.5" x14ac:dyDescent="0.3">
      <c r="A8" s="3" t="s">
        <v>8</v>
      </c>
      <c r="B8" s="3" t="s">
        <v>8</v>
      </c>
      <c r="C8" s="3" t="s">
        <v>132</v>
      </c>
      <c r="D8" s="4">
        <v>148900000</v>
      </c>
      <c r="E8" s="4">
        <v>0</v>
      </c>
      <c r="F8" s="4">
        <v>0</v>
      </c>
      <c r="G8" s="4">
        <v>148900000</v>
      </c>
      <c r="H8" s="4">
        <v>135000000</v>
      </c>
      <c r="I8" s="4">
        <v>13900000</v>
      </c>
      <c r="J8" s="10">
        <f t="shared" si="0"/>
        <v>2.9838224419388566E-2</v>
      </c>
    </row>
    <row r="9" spans="1:10" ht="22.5" x14ac:dyDescent="0.3">
      <c r="A9" s="3" t="s">
        <v>8</v>
      </c>
      <c r="B9" s="3" t="s">
        <v>8</v>
      </c>
      <c r="C9" s="3" t="s">
        <v>133</v>
      </c>
      <c r="D9" s="4">
        <v>3893312100</v>
      </c>
      <c r="E9" s="4">
        <v>0</v>
      </c>
      <c r="F9" s="4">
        <v>0</v>
      </c>
      <c r="G9" s="4">
        <v>3893312100</v>
      </c>
      <c r="H9" s="4">
        <v>4075000000</v>
      </c>
      <c r="I9" s="4">
        <v>-181687900</v>
      </c>
      <c r="J9" s="10">
        <f t="shared" si="0"/>
        <v>0.78018482320027527</v>
      </c>
    </row>
    <row r="10" spans="1:10" ht="22.5" x14ac:dyDescent="0.3">
      <c r="A10" s="3" t="s">
        <v>26</v>
      </c>
      <c r="B10" s="3" t="s">
        <v>28</v>
      </c>
      <c r="C10" s="3" t="s">
        <v>8</v>
      </c>
      <c r="D10" s="4">
        <v>3240000</v>
      </c>
      <c r="E10" s="4">
        <v>0</v>
      </c>
      <c r="F10" s="4">
        <v>0</v>
      </c>
      <c r="G10" s="4">
        <v>3240000</v>
      </c>
      <c r="H10" s="4">
        <v>3000000</v>
      </c>
      <c r="I10" s="4">
        <v>240000</v>
      </c>
      <c r="J10" s="10">
        <f t="shared" si="0"/>
        <v>6.4926693833995274E-4</v>
      </c>
    </row>
    <row r="11" spans="1:10" ht="22.5" x14ac:dyDescent="0.3">
      <c r="A11" s="3" t="s">
        <v>8</v>
      </c>
      <c r="B11" s="3" t="s">
        <v>8</v>
      </c>
      <c r="C11" s="3" t="s">
        <v>34</v>
      </c>
      <c r="D11" s="4">
        <v>3240000</v>
      </c>
      <c r="E11" s="4">
        <v>0</v>
      </c>
      <c r="F11" s="4">
        <v>0</v>
      </c>
      <c r="G11" s="4">
        <v>3240000</v>
      </c>
      <c r="H11" s="4">
        <v>3000000</v>
      </c>
      <c r="I11" s="4">
        <v>240000</v>
      </c>
      <c r="J11" s="10">
        <f t="shared" si="0"/>
        <v>6.4926693833995274E-4</v>
      </c>
    </row>
    <row r="12" spans="1:10" ht="33.75" x14ac:dyDescent="0.3">
      <c r="A12" s="5" t="s">
        <v>12</v>
      </c>
      <c r="B12" s="5" t="s">
        <v>8</v>
      </c>
      <c r="C12" s="5" t="s">
        <v>8</v>
      </c>
      <c r="D12" s="6">
        <v>388271560</v>
      </c>
      <c r="E12" s="6">
        <v>136635940</v>
      </c>
      <c r="F12" s="6">
        <v>54000000</v>
      </c>
      <c r="G12" s="6">
        <v>470907500</v>
      </c>
      <c r="H12" s="6">
        <v>515000000</v>
      </c>
      <c r="I12" s="6">
        <v>-44092500</v>
      </c>
      <c r="J12" s="9">
        <f t="shared" si="0"/>
        <v>9.4365639125407796E-2</v>
      </c>
    </row>
    <row r="13" spans="1:10" ht="22.5" x14ac:dyDescent="0.3">
      <c r="A13" s="3" t="s">
        <v>8</v>
      </c>
      <c r="B13" s="3" t="s">
        <v>29</v>
      </c>
      <c r="C13" s="3" t="s">
        <v>8</v>
      </c>
      <c r="D13" s="4">
        <v>44817260</v>
      </c>
      <c r="E13" s="4">
        <v>54000000</v>
      </c>
      <c r="F13" s="4">
        <v>54000000</v>
      </c>
      <c r="G13" s="4">
        <v>44817260</v>
      </c>
      <c r="H13" s="4">
        <v>90000000</v>
      </c>
      <c r="I13" s="4">
        <v>-45182740</v>
      </c>
      <c r="J13" s="10">
        <f t="shared" si="0"/>
        <v>8.9809769089461821E-3</v>
      </c>
    </row>
    <row r="14" spans="1:10" ht="22.5" x14ac:dyDescent="0.3">
      <c r="A14" s="3" t="s">
        <v>8</v>
      </c>
      <c r="B14" s="3" t="s">
        <v>8</v>
      </c>
      <c r="C14" s="3" t="s">
        <v>134</v>
      </c>
      <c r="D14" s="4">
        <v>24817260</v>
      </c>
      <c r="E14" s="4">
        <v>0</v>
      </c>
      <c r="F14" s="4">
        <v>0</v>
      </c>
      <c r="G14" s="4">
        <v>24817260</v>
      </c>
      <c r="H14" s="4">
        <v>20000000</v>
      </c>
      <c r="I14" s="4">
        <v>4817260</v>
      </c>
      <c r="J14" s="10">
        <f t="shared" si="0"/>
        <v>4.973156301909437E-3</v>
      </c>
    </row>
    <row r="15" spans="1:10" ht="22.5" x14ac:dyDescent="0.3">
      <c r="A15" s="3" t="s">
        <v>8</v>
      </c>
      <c r="B15" s="3" t="s">
        <v>8</v>
      </c>
      <c r="C15" s="3" t="s">
        <v>135</v>
      </c>
      <c r="D15" s="4">
        <v>20000000</v>
      </c>
      <c r="E15" s="4">
        <v>0</v>
      </c>
      <c r="F15" s="4">
        <v>0</v>
      </c>
      <c r="G15" s="4">
        <v>20000000</v>
      </c>
      <c r="H15" s="4">
        <v>70000000</v>
      </c>
      <c r="I15" s="4">
        <v>-50000000</v>
      </c>
      <c r="J15" s="10">
        <f t="shared" si="0"/>
        <v>4.0078206070367451E-3</v>
      </c>
    </row>
    <row r="16" spans="1:10" ht="33.75" x14ac:dyDescent="0.3">
      <c r="A16" s="3" t="s">
        <v>8</v>
      </c>
      <c r="B16" s="3" t="s">
        <v>8</v>
      </c>
      <c r="C16" s="3" t="s">
        <v>17</v>
      </c>
      <c r="D16" s="4">
        <v>0</v>
      </c>
      <c r="E16" s="4">
        <v>54000000</v>
      </c>
      <c r="F16" s="4">
        <v>54000000</v>
      </c>
      <c r="G16" s="4">
        <v>0</v>
      </c>
      <c r="H16" s="4">
        <v>0</v>
      </c>
      <c r="I16" s="4">
        <v>0</v>
      </c>
      <c r="J16" s="10">
        <f t="shared" si="0"/>
        <v>0</v>
      </c>
    </row>
    <row r="17" spans="1:10" ht="22.5" x14ac:dyDescent="0.3">
      <c r="A17" s="3" t="s">
        <v>8</v>
      </c>
      <c r="B17" s="3" t="s">
        <v>30</v>
      </c>
      <c r="C17" s="3" t="s">
        <v>8</v>
      </c>
      <c r="D17" s="4">
        <v>0</v>
      </c>
      <c r="E17" s="4">
        <v>82635940</v>
      </c>
      <c r="F17" s="4">
        <v>0</v>
      </c>
      <c r="G17" s="4">
        <v>82635940</v>
      </c>
      <c r="H17" s="4">
        <v>55000000</v>
      </c>
      <c r="I17" s="4">
        <v>27635940</v>
      </c>
      <c r="J17" s="10">
        <f t="shared" si="0"/>
        <v>1.6559501160692602E-2</v>
      </c>
    </row>
    <row r="18" spans="1:10" ht="22.5" x14ac:dyDescent="0.3">
      <c r="A18" s="3" t="s">
        <v>8</v>
      </c>
      <c r="B18" s="3" t="s">
        <v>8</v>
      </c>
      <c r="C18" s="3" t="s">
        <v>35</v>
      </c>
      <c r="D18" s="4">
        <v>0</v>
      </c>
      <c r="E18" s="4">
        <v>8929940</v>
      </c>
      <c r="F18" s="4">
        <v>0</v>
      </c>
      <c r="G18" s="4">
        <v>8929940</v>
      </c>
      <c r="H18" s="4">
        <v>25000000</v>
      </c>
      <c r="I18" s="4">
        <v>-16070060</v>
      </c>
      <c r="J18" s="10">
        <f t="shared" si="0"/>
        <v>1.7894798775800855E-3</v>
      </c>
    </row>
    <row r="19" spans="1:10" ht="22.5" x14ac:dyDescent="0.3">
      <c r="A19" s="3" t="s">
        <v>8</v>
      </c>
      <c r="B19" s="3" t="s">
        <v>8</v>
      </c>
      <c r="C19" s="3" t="s">
        <v>33</v>
      </c>
      <c r="D19" s="4">
        <v>0</v>
      </c>
      <c r="E19" s="4">
        <v>73706000</v>
      </c>
      <c r="F19" s="4">
        <v>0</v>
      </c>
      <c r="G19" s="4">
        <v>73706000</v>
      </c>
      <c r="H19" s="4">
        <v>30000000</v>
      </c>
      <c r="I19" s="4">
        <v>43706000</v>
      </c>
      <c r="J19" s="10">
        <f t="shared" si="0"/>
        <v>1.4770021283112516E-2</v>
      </c>
    </row>
    <row r="20" spans="1:10" ht="22.5" x14ac:dyDescent="0.3">
      <c r="A20" s="3" t="s">
        <v>8</v>
      </c>
      <c r="B20" s="3" t="s">
        <v>31</v>
      </c>
      <c r="C20" s="3" t="s">
        <v>8</v>
      </c>
      <c r="D20" s="4">
        <v>343454300</v>
      </c>
      <c r="E20" s="4">
        <v>0</v>
      </c>
      <c r="F20" s="4">
        <v>0</v>
      </c>
      <c r="G20" s="4">
        <v>343454300</v>
      </c>
      <c r="H20" s="4">
        <v>370000000</v>
      </c>
      <c r="I20" s="4">
        <v>-26545700</v>
      </c>
      <c r="J20" s="10">
        <f t="shared" si="0"/>
        <v>6.882516105576901E-2</v>
      </c>
    </row>
    <row r="21" spans="1:10" ht="22.5" x14ac:dyDescent="0.3">
      <c r="A21" s="3" t="s">
        <v>8</v>
      </c>
      <c r="B21" s="3" t="s">
        <v>8</v>
      </c>
      <c r="C21" s="3" t="s">
        <v>37</v>
      </c>
      <c r="D21" s="4">
        <v>343454300</v>
      </c>
      <c r="E21" s="4">
        <v>0</v>
      </c>
      <c r="F21" s="4">
        <v>0</v>
      </c>
      <c r="G21" s="4">
        <v>343454300</v>
      </c>
      <c r="H21" s="4">
        <v>370000000</v>
      </c>
      <c r="I21" s="4">
        <v>-26545700</v>
      </c>
      <c r="J21" s="10">
        <f t="shared" si="0"/>
        <v>6.882516105576901E-2</v>
      </c>
    </row>
    <row r="22" spans="1:10" ht="22.5" x14ac:dyDescent="0.3">
      <c r="A22" s="5" t="s">
        <v>118</v>
      </c>
      <c r="B22" s="5" t="s">
        <v>8</v>
      </c>
      <c r="C22" s="5" t="s">
        <v>8</v>
      </c>
      <c r="D22" s="6">
        <v>32138770</v>
      </c>
      <c r="E22" s="6">
        <v>0</v>
      </c>
      <c r="F22" s="6">
        <v>0</v>
      </c>
      <c r="G22" s="6">
        <v>32138770</v>
      </c>
      <c r="H22" s="6">
        <v>35000000</v>
      </c>
      <c r="I22" s="6">
        <v>-2861230</v>
      </c>
      <c r="J22" s="9">
        <f t="shared" si="0"/>
        <v>6.4403212345407164E-3</v>
      </c>
    </row>
    <row r="23" spans="1:10" ht="33.75" x14ac:dyDescent="0.3">
      <c r="A23" s="3" t="s">
        <v>8</v>
      </c>
      <c r="B23" s="3" t="s">
        <v>18</v>
      </c>
      <c r="C23" s="3" t="s">
        <v>8</v>
      </c>
      <c r="D23" s="4">
        <v>17815000</v>
      </c>
      <c r="E23" s="4">
        <v>0</v>
      </c>
      <c r="F23" s="4">
        <v>0</v>
      </c>
      <c r="G23" s="4">
        <v>17815000</v>
      </c>
      <c r="H23" s="4">
        <v>17000000</v>
      </c>
      <c r="I23" s="4">
        <v>815000</v>
      </c>
      <c r="J23" s="10">
        <f t="shared" si="0"/>
        <v>3.5699662057179808E-3</v>
      </c>
    </row>
    <row r="24" spans="1:10" ht="22.5" x14ac:dyDescent="0.3">
      <c r="A24" s="3" t="s">
        <v>8</v>
      </c>
      <c r="B24" s="3" t="s">
        <v>8</v>
      </c>
      <c r="C24" s="3" t="s">
        <v>32</v>
      </c>
      <c r="D24" s="4">
        <v>17815000</v>
      </c>
      <c r="E24" s="4">
        <v>0</v>
      </c>
      <c r="F24" s="4">
        <v>0</v>
      </c>
      <c r="G24" s="4">
        <v>17815000</v>
      </c>
      <c r="H24" s="4">
        <v>17000000</v>
      </c>
      <c r="I24" s="4">
        <v>815000</v>
      </c>
      <c r="J24" s="10">
        <f t="shared" si="0"/>
        <v>3.5699662057179808E-3</v>
      </c>
    </row>
    <row r="25" spans="1:10" ht="33.75" x14ac:dyDescent="0.3">
      <c r="A25" s="3" t="s">
        <v>8</v>
      </c>
      <c r="B25" s="3" t="s">
        <v>19</v>
      </c>
      <c r="C25" s="3" t="s">
        <v>8</v>
      </c>
      <c r="D25" s="4">
        <v>10143770</v>
      </c>
      <c r="E25" s="4">
        <v>0</v>
      </c>
      <c r="F25" s="4">
        <v>0</v>
      </c>
      <c r="G25" s="4">
        <v>10143770</v>
      </c>
      <c r="H25" s="4">
        <v>11000000</v>
      </c>
      <c r="I25" s="4">
        <v>-856230</v>
      </c>
      <c r="J25" s="10">
        <f t="shared" si="0"/>
        <v>2.0327205219520562E-3</v>
      </c>
    </row>
    <row r="26" spans="1:10" ht="22.5" x14ac:dyDescent="0.3">
      <c r="A26" s="3" t="s">
        <v>8</v>
      </c>
      <c r="B26" s="3" t="s">
        <v>8</v>
      </c>
      <c r="C26" s="3" t="s">
        <v>42</v>
      </c>
      <c r="D26" s="4">
        <v>1786000</v>
      </c>
      <c r="E26" s="4">
        <v>0</v>
      </c>
      <c r="F26" s="4">
        <v>0</v>
      </c>
      <c r="G26" s="4">
        <v>1786000</v>
      </c>
      <c r="H26" s="4">
        <v>2000000</v>
      </c>
      <c r="I26" s="4">
        <v>-214000</v>
      </c>
      <c r="J26" s="10">
        <f t="shared" si="0"/>
        <v>3.5789838020838132E-4</v>
      </c>
    </row>
    <row r="27" spans="1:10" ht="22.5" x14ac:dyDescent="0.3">
      <c r="A27" s="3" t="s">
        <v>8</v>
      </c>
      <c r="B27" s="3" t="s">
        <v>8</v>
      </c>
      <c r="C27" s="3" t="s">
        <v>136</v>
      </c>
      <c r="D27" s="4">
        <v>8357770</v>
      </c>
      <c r="E27" s="4">
        <v>0</v>
      </c>
      <c r="F27" s="4">
        <v>0</v>
      </c>
      <c r="G27" s="4">
        <v>8357770</v>
      </c>
      <c r="H27" s="4">
        <v>9000000</v>
      </c>
      <c r="I27" s="4">
        <v>-642230</v>
      </c>
      <c r="J27" s="10">
        <f t="shared" si="0"/>
        <v>1.6748221417436748E-3</v>
      </c>
    </row>
    <row r="28" spans="1:10" ht="33.75" x14ac:dyDescent="0.3">
      <c r="A28" s="3" t="s">
        <v>8</v>
      </c>
      <c r="B28" s="3" t="s">
        <v>39</v>
      </c>
      <c r="C28" s="3" t="s">
        <v>8</v>
      </c>
      <c r="D28" s="4">
        <v>4180000</v>
      </c>
      <c r="E28" s="4">
        <v>0</v>
      </c>
      <c r="F28" s="4">
        <v>0</v>
      </c>
      <c r="G28" s="4">
        <v>4180000</v>
      </c>
      <c r="H28" s="4">
        <v>7000000</v>
      </c>
      <c r="I28" s="4">
        <v>-2820000</v>
      </c>
      <c r="J28" s="10">
        <f t="shared" si="0"/>
        <v>8.3763450687067973E-4</v>
      </c>
    </row>
    <row r="29" spans="1:10" ht="22.5" x14ac:dyDescent="0.3">
      <c r="A29" s="3" t="s">
        <v>8</v>
      </c>
      <c r="B29" s="3" t="s">
        <v>8</v>
      </c>
      <c r="C29" s="3" t="s">
        <v>36</v>
      </c>
      <c r="D29" s="4">
        <v>2550000</v>
      </c>
      <c r="E29" s="4">
        <v>0</v>
      </c>
      <c r="F29" s="4">
        <v>0</v>
      </c>
      <c r="G29" s="4">
        <v>2550000</v>
      </c>
      <c r="H29" s="4">
        <v>3000000</v>
      </c>
      <c r="I29" s="4">
        <v>-450000</v>
      </c>
      <c r="J29" s="10">
        <f t="shared" si="0"/>
        <v>5.1099712739718494E-4</v>
      </c>
    </row>
    <row r="30" spans="1:10" ht="33.75" x14ac:dyDescent="0.3">
      <c r="A30" s="3" t="s">
        <v>8</v>
      </c>
      <c r="B30" s="3" t="s">
        <v>8</v>
      </c>
      <c r="C30" s="3" t="s">
        <v>137</v>
      </c>
      <c r="D30" s="4">
        <v>1630000</v>
      </c>
      <c r="E30" s="4">
        <v>0</v>
      </c>
      <c r="F30" s="4">
        <v>0</v>
      </c>
      <c r="G30" s="4">
        <v>1630000</v>
      </c>
      <c r="H30" s="4">
        <v>4000000</v>
      </c>
      <c r="I30" s="4">
        <v>-2370000</v>
      </c>
      <c r="J30" s="10">
        <f t="shared" si="0"/>
        <v>3.2663737947349474E-4</v>
      </c>
    </row>
    <row r="31" spans="1:10" ht="22.5" x14ac:dyDescent="0.3">
      <c r="A31" s="5" t="s">
        <v>119</v>
      </c>
      <c r="B31" s="5" t="s">
        <v>8</v>
      </c>
      <c r="C31" s="5" t="s">
        <v>8</v>
      </c>
      <c r="D31" s="6">
        <v>22838184</v>
      </c>
      <c r="E31" s="6">
        <v>197262984</v>
      </c>
      <c r="F31" s="6">
        <v>0</v>
      </c>
      <c r="G31" s="6">
        <v>220101168</v>
      </c>
      <c r="H31" s="6">
        <v>151000000</v>
      </c>
      <c r="I31" s="6">
        <v>69101168</v>
      </c>
      <c r="J31" s="9">
        <f t="shared" si="0"/>
        <v>4.4106299837162827E-2</v>
      </c>
    </row>
    <row r="32" spans="1:10" ht="22.5" x14ac:dyDescent="0.3">
      <c r="A32" s="3" t="s">
        <v>8</v>
      </c>
      <c r="B32" s="3" t="s">
        <v>44</v>
      </c>
      <c r="C32" s="3" t="s">
        <v>8</v>
      </c>
      <c r="D32" s="4">
        <v>21510984</v>
      </c>
      <c r="E32" s="4">
        <v>197262906</v>
      </c>
      <c r="F32" s="4">
        <v>0</v>
      </c>
      <c r="G32" s="4">
        <v>218773890</v>
      </c>
      <c r="H32" s="4">
        <v>150000000</v>
      </c>
      <c r="I32" s="4">
        <v>68773890</v>
      </c>
      <c r="J32" s="10">
        <f t="shared" si="0"/>
        <v>4.3840325231179506E-2</v>
      </c>
    </row>
    <row r="33" spans="1:10" ht="22.5" x14ac:dyDescent="0.3">
      <c r="A33" s="3" t="s">
        <v>8</v>
      </c>
      <c r="B33" s="3" t="s">
        <v>8</v>
      </c>
      <c r="C33" s="3" t="s">
        <v>38</v>
      </c>
      <c r="D33" s="4">
        <v>21510984</v>
      </c>
      <c r="E33" s="4">
        <v>197262906</v>
      </c>
      <c r="F33" s="4">
        <v>0</v>
      </c>
      <c r="G33" s="4">
        <v>218773890</v>
      </c>
      <c r="H33" s="4">
        <v>150000000</v>
      </c>
      <c r="I33" s="4">
        <v>68773890</v>
      </c>
      <c r="J33" s="10">
        <f t="shared" si="0"/>
        <v>4.3840325231179506E-2</v>
      </c>
    </row>
    <row r="34" spans="1:10" ht="33.75" x14ac:dyDescent="0.3">
      <c r="A34" s="3" t="s">
        <v>8</v>
      </c>
      <c r="B34" s="3" t="s">
        <v>40</v>
      </c>
      <c r="C34" s="3" t="s">
        <v>8</v>
      </c>
      <c r="D34" s="4">
        <v>1327200</v>
      </c>
      <c r="E34" s="4">
        <v>78</v>
      </c>
      <c r="F34" s="4">
        <v>0</v>
      </c>
      <c r="G34" s="4">
        <v>1327278</v>
      </c>
      <c r="H34" s="4">
        <v>1000000</v>
      </c>
      <c r="I34" s="4">
        <v>327278</v>
      </c>
      <c r="J34" s="10">
        <f t="shared" si="0"/>
        <v>2.6597460598332584E-4</v>
      </c>
    </row>
    <row r="35" spans="1:10" ht="22.5" x14ac:dyDescent="0.3">
      <c r="A35" s="3" t="s">
        <v>8</v>
      </c>
      <c r="B35" s="3" t="s">
        <v>8</v>
      </c>
      <c r="C35" s="3" t="s">
        <v>41</v>
      </c>
      <c r="D35" s="4">
        <v>1327200</v>
      </c>
      <c r="E35" s="4">
        <v>78</v>
      </c>
      <c r="F35" s="4">
        <v>0</v>
      </c>
      <c r="G35" s="4">
        <v>1327278</v>
      </c>
      <c r="H35" s="4">
        <v>1000000</v>
      </c>
      <c r="I35" s="4">
        <v>327278</v>
      </c>
      <c r="J35" s="10">
        <f t="shared" si="0"/>
        <v>2.6597460598332584E-4</v>
      </c>
    </row>
    <row r="36" spans="1:10" ht="33.75" x14ac:dyDescent="0.3">
      <c r="A36" s="5" t="s">
        <v>120</v>
      </c>
      <c r="B36" s="5" t="s">
        <v>8</v>
      </c>
      <c r="C36" s="5" t="s">
        <v>8</v>
      </c>
      <c r="D36" s="6">
        <v>0</v>
      </c>
      <c r="E36" s="6">
        <v>1500000</v>
      </c>
      <c r="F36" s="6">
        <v>0</v>
      </c>
      <c r="G36" s="6">
        <v>1500000</v>
      </c>
      <c r="H36" s="6">
        <v>6000000</v>
      </c>
      <c r="I36" s="6">
        <v>-4500000</v>
      </c>
      <c r="J36" s="9">
        <f t="shared" si="0"/>
        <v>3.0058654552775587E-4</v>
      </c>
    </row>
    <row r="37" spans="1:10" ht="22.5" x14ac:dyDescent="0.3">
      <c r="A37" s="3" t="s">
        <v>8</v>
      </c>
      <c r="B37" s="3" t="s">
        <v>43</v>
      </c>
      <c r="C37" s="3" t="s">
        <v>8</v>
      </c>
      <c r="D37" s="4">
        <v>0</v>
      </c>
      <c r="E37" s="4">
        <v>1500000</v>
      </c>
      <c r="F37" s="4">
        <v>0</v>
      </c>
      <c r="G37" s="4">
        <v>1500000</v>
      </c>
      <c r="H37" s="4">
        <v>6000000</v>
      </c>
      <c r="I37" s="4">
        <v>-4500000</v>
      </c>
      <c r="J37" s="10">
        <f t="shared" si="0"/>
        <v>3.0058654552775587E-4</v>
      </c>
    </row>
    <row r="38" spans="1:10" ht="33.75" x14ac:dyDescent="0.3">
      <c r="A38" s="3" t="s">
        <v>8</v>
      </c>
      <c r="B38" s="3" t="s">
        <v>8</v>
      </c>
      <c r="C38" s="3" t="s">
        <v>45</v>
      </c>
      <c r="D38" s="4">
        <v>0</v>
      </c>
      <c r="E38" s="4">
        <v>1500000</v>
      </c>
      <c r="F38" s="4">
        <v>0</v>
      </c>
      <c r="G38" s="4">
        <v>1500000</v>
      </c>
      <c r="H38" s="4">
        <v>6000000</v>
      </c>
      <c r="I38" s="4">
        <v>-4500000</v>
      </c>
      <c r="J38" s="10">
        <f t="shared" si="0"/>
        <v>3.0058654552775587E-4</v>
      </c>
    </row>
    <row r="39" spans="1:10" ht="33.75" x14ac:dyDescent="0.3">
      <c r="A39" s="5" t="s">
        <v>20</v>
      </c>
      <c r="B39" s="5" t="s">
        <v>8</v>
      </c>
      <c r="C39" s="5" t="s">
        <v>8</v>
      </c>
      <c r="D39" s="6">
        <v>11000000</v>
      </c>
      <c r="E39" s="6">
        <v>0</v>
      </c>
      <c r="F39" s="6">
        <v>0</v>
      </c>
      <c r="G39" s="6">
        <v>11000000</v>
      </c>
      <c r="H39" s="6">
        <v>0</v>
      </c>
      <c r="I39" s="6">
        <v>11000000</v>
      </c>
      <c r="J39" s="9">
        <f t="shared" si="0"/>
        <v>2.2043013338702098E-3</v>
      </c>
    </row>
    <row r="40" spans="1:10" ht="33.75" x14ac:dyDescent="0.3">
      <c r="A40" s="3" t="s">
        <v>8</v>
      </c>
      <c r="B40" s="3" t="s">
        <v>138</v>
      </c>
      <c r="C40" s="3" t="s">
        <v>8</v>
      </c>
      <c r="D40" s="4">
        <v>11000000</v>
      </c>
      <c r="E40" s="4">
        <v>0</v>
      </c>
      <c r="F40" s="4">
        <v>0</v>
      </c>
      <c r="G40" s="4">
        <v>11000000</v>
      </c>
      <c r="H40" s="4">
        <v>0</v>
      </c>
      <c r="I40" s="4">
        <v>11000000</v>
      </c>
      <c r="J40" s="10">
        <f t="shared" si="0"/>
        <v>2.2043013338702098E-3</v>
      </c>
    </row>
    <row r="41" spans="1:10" ht="33.75" x14ac:dyDescent="0.3">
      <c r="A41" s="3" t="s">
        <v>8</v>
      </c>
      <c r="B41" s="3" t="s">
        <v>8</v>
      </c>
      <c r="C41" s="3" t="s">
        <v>21</v>
      </c>
      <c r="D41" s="4">
        <v>11000000</v>
      </c>
      <c r="E41" s="4">
        <v>0</v>
      </c>
      <c r="F41" s="4">
        <v>0</v>
      </c>
      <c r="G41" s="4">
        <v>11000000</v>
      </c>
      <c r="H41" s="4">
        <v>0</v>
      </c>
      <c r="I41" s="4">
        <v>11000000</v>
      </c>
      <c r="J41" s="10">
        <f t="shared" si="0"/>
        <v>2.2043013338702098E-3</v>
      </c>
    </row>
    <row r="42" spans="1:10" ht="22.5" x14ac:dyDescent="0.3">
      <c r="A42" s="5" t="s">
        <v>22</v>
      </c>
      <c r="B42" s="5" t="s">
        <v>121</v>
      </c>
      <c r="C42" s="5" t="s">
        <v>8</v>
      </c>
      <c r="D42" s="6">
        <v>209143779</v>
      </c>
      <c r="E42" s="6">
        <v>0</v>
      </c>
      <c r="F42" s="6" t="s">
        <v>9</v>
      </c>
      <c r="G42" s="6">
        <v>209143779</v>
      </c>
      <c r="H42" s="6">
        <v>150000000</v>
      </c>
      <c r="I42" s="6">
        <v>59143779</v>
      </c>
      <c r="J42" s="9">
        <f t="shared" si="0"/>
        <v>4.1910537365486944E-2</v>
      </c>
    </row>
    <row r="43" spans="1:10" ht="22.5" x14ac:dyDescent="0.3">
      <c r="A43" s="3" t="s">
        <v>8</v>
      </c>
      <c r="B43" s="3" t="s">
        <v>139</v>
      </c>
      <c r="C43" s="3" t="s">
        <v>46</v>
      </c>
      <c r="D43" s="4">
        <v>1715101637</v>
      </c>
      <c r="E43" s="4">
        <v>0</v>
      </c>
      <c r="F43" s="4" t="s">
        <v>9</v>
      </c>
      <c r="G43" s="4">
        <v>1715101637</v>
      </c>
      <c r="H43" s="4" t="s">
        <v>9</v>
      </c>
      <c r="I43" s="4" t="s">
        <v>9</v>
      </c>
      <c r="J43" s="10"/>
    </row>
    <row r="44" spans="1:10" ht="22.5" x14ac:dyDescent="0.3">
      <c r="A44" s="3" t="s">
        <v>8</v>
      </c>
      <c r="B44" s="3" t="s">
        <v>8</v>
      </c>
      <c r="C44" s="3" t="s">
        <v>47</v>
      </c>
      <c r="D44" s="4">
        <v>27847060</v>
      </c>
      <c r="E44" s="4">
        <v>0</v>
      </c>
      <c r="F44" s="4" t="s">
        <v>9</v>
      </c>
      <c r="G44" s="4">
        <v>27847060</v>
      </c>
      <c r="H44" s="4" t="s">
        <v>9</v>
      </c>
      <c r="I44" s="4" t="s">
        <v>9</v>
      </c>
      <c r="J44" s="10"/>
    </row>
    <row r="45" spans="1:10" ht="22.5" x14ac:dyDescent="0.3">
      <c r="A45" s="3" t="s">
        <v>8</v>
      </c>
      <c r="B45" s="3" t="s">
        <v>140</v>
      </c>
      <c r="C45" s="3" t="s">
        <v>48</v>
      </c>
      <c r="D45" s="4">
        <v>86387942</v>
      </c>
      <c r="E45" s="4">
        <v>0</v>
      </c>
      <c r="F45" s="4" t="s">
        <v>9</v>
      </c>
      <c r="G45" s="4">
        <v>86387942</v>
      </c>
      <c r="H45" s="4" t="s">
        <v>9</v>
      </c>
      <c r="I45" s="4" t="s">
        <v>9</v>
      </c>
      <c r="J45" s="10"/>
    </row>
    <row r="46" spans="1:10" ht="22.5" x14ac:dyDescent="0.3">
      <c r="A46" s="3" t="s">
        <v>8</v>
      </c>
      <c r="B46" s="3" t="s">
        <v>8</v>
      </c>
      <c r="C46" s="3" t="s">
        <v>49</v>
      </c>
      <c r="D46" s="4">
        <v>1444995750</v>
      </c>
      <c r="E46" s="4">
        <v>0</v>
      </c>
      <c r="F46" s="4" t="s">
        <v>9</v>
      </c>
      <c r="G46" s="4">
        <v>1444995750</v>
      </c>
      <c r="H46" s="4" t="s">
        <v>9</v>
      </c>
      <c r="I46" s="4" t="s">
        <v>9</v>
      </c>
      <c r="J46" s="10"/>
    </row>
    <row r="47" spans="1:10" ht="22.5" x14ac:dyDescent="0.3">
      <c r="A47" s="3" t="s">
        <v>8</v>
      </c>
      <c r="B47" s="3" t="s">
        <v>8</v>
      </c>
      <c r="C47" s="3" t="s">
        <v>50</v>
      </c>
      <c r="D47" s="4">
        <v>2421226</v>
      </c>
      <c r="E47" s="4">
        <v>0</v>
      </c>
      <c r="F47" s="4" t="s">
        <v>9</v>
      </c>
      <c r="G47" s="4">
        <v>2421226</v>
      </c>
      <c r="H47" s="4" t="s">
        <v>9</v>
      </c>
      <c r="I47" s="4" t="s">
        <v>9</v>
      </c>
      <c r="J47" s="10"/>
    </row>
    <row r="48" spans="1:10" ht="25.5" customHeight="1" x14ac:dyDescent="0.3">
      <c r="A48" s="162" t="s">
        <v>10</v>
      </c>
      <c r="B48" s="162"/>
      <c r="C48" s="5" t="s">
        <v>8</v>
      </c>
      <c r="D48" s="6">
        <v>4708844393</v>
      </c>
      <c r="E48" s="6">
        <v>335398924</v>
      </c>
      <c r="F48" s="6">
        <v>54000000</v>
      </c>
      <c r="G48" s="6">
        <v>4990243317</v>
      </c>
      <c r="H48" s="6">
        <v>5070000000</v>
      </c>
      <c r="I48" s="6">
        <v>-79756683</v>
      </c>
      <c r="J48" s="11">
        <f>G48/4990243317</f>
        <v>1</v>
      </c>
    </row>
    <row r="49" ht="12.75" customHeight="1" x14ac:dyDescent="0.3"/>
  </sheetData>
  <sheetProtection password="CC3D" sheet="1" objects="1" scenarios="1"/>
  <mergeCells count="4">
    <mergeCell ref="A48:B48"/>
    <mergeCell ref="A1:J1"/>
    <mergeCell ref="A2:J2"/>
    <mergeCell ref="A3:J3"/>
  </mergeCells>
  <phoneticPr fontId="19" type="noConversion"/>
  <pageMargins left="0.19685039370078741" right="0.15748031496062992" top="0.51181102362204722" bottom="0.82677165354330717" header="0.23622047244094491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8"/>
  <sheetViews>
    <sheetView topLeftCell="A87" workbookViewId="0">
      <selection activeCell="I99" sqref="I99"/>
    </sheetView>
  </sheetViews>
  <sheetFormatPr defaultRowHeight="16.5" x14ac:dyDescent="0.3"/>
  <cols>
    <col min="2" max="2" width="10.5" bestFit="1" customWidth="1"/>
    <col min="3" max="3" width="10.25" customWidth="1"/>
    <col min="4" max="4" width="9.75" customWidth="1"/>
    <col min="5" max="5" width="9" customWidth="1"/>
    <col min="6" max="6" width="9.25" customWidth="1"/>
    <col min="7" max="7" width="10.375" customWidth="1"/>
    <col min="8" max="8" width="10.125" customWidth="1"/>
    <col min="9" max="9" width="9.25" customWidth="1"/>
    <col min="10" max="10" width="5.375" customWidth="1"/>
  </cols>
  <sheetData>
    <row r="1" spans="1:10" ht="21" customHeight="1" x14ac:dyDescent="0.3">
      <c r="A1" s="165" t="s">
        <v>14</v>
      </c>
      <c r="B1" s="165"/>
      <c r="C1" s="165"/>
      <c r="D1" s="165"/>
      <c r="E1" s="165"/>
      <c r="F1" s="165"/>
      <c r="G1" s="165"/>
      <c r="H1" s="165"/>
      <c r="I1" s="165"/>
      <c r="J1" s="165"/>
    </row>
    <row r="2" spans="1:10" x14ac:dyDescent="0.3">
      <c r="A2" s="149" t="s">
        <v>13</v>
      </c>
      <c r="B2" s="149"/>
      <c r="C2" s="149"/>
      <c r="D2" s="149"/>
      <c r="E2" s="149"/>
      <c r="F2" s="149"/>
      <c r="G2" s="149"/>
      <c r="H2" s="149"/>
      <c r="I2" s="149"/>
      <c r="J2" s="149"/>
    </row>
    <row r="3" spans="1:10" x14ac:dyDescent="0.3">
      <c r="A3" s="2" t="s">
        <v>146</v>
      </c>
      <c r="B3" s="2"/>
      <c r="I3" t="s">
        <v>147</v>
      </c>
    </row>
    <row r="4" spans="1:10" ht="28.5" customHeight="1" x14ac:dyDescent="0.3">
      <c r="A4" s="52" t="s">
        <v>0</v>
      </c>
      <c r="B4" s="52" t="s">
        <v>1</v>
      </c>
      <c r="C4" s="52" t="s">
        <v>2</v>
      </c>
      <c r="D4" s="89" t="s">
        <v>460</v>
      </c>
      <c r="E4" s="89" t="s">
        <v>461</v>
      </c>
      <c r="F4" s="57" t="s">
        <v>195</v>
      </c>
      <c r="G4" s="53" t="s">
        <v>462</v>
      </c>
      <c r="H4" s="53" t="s">
        <v>6</v>
      </c>
      <c r="I4" s="53" t="s">
        <v>7</v>
      </c>
      <c r="J4" s="58" t="s">
        <v>16</v>
      </c>
    </row>
    <row r="5" spans="1:10" ht="22.5" x14ac:dyDescent="0.3">
      <c r="A5" s="5" t="s">
        <v>122</v>
      </c>
      <c r="B5" s="5" t="s">
        <v>8</v>
      </c>
      <c r="C5" s="5" t="s">
        <v>8</v>
      </c>
      <c r="D5" s="6">
        <v>2037326860</v>
      </c>
      <c r="E5" s="6">
        <v>0</v>
      </c>
      <c r="F5" s="6">
        <v>0</v>
      </c>
      <c r="G5" s="6">
        <v>2037326860</v>
      </c>
      <c r="H5" s="6">
        <v>2233000000</v>
      </c>
      <c r="I5" s="6">
        <v>-195673140</v>
      </c>
      <c r="J5" s="9">
        <f>G5/4990243317</f>
        <v>0.40826202863887329</v>
      </c>
    </row>
    <row r="6" spans="1:10" ht="22.5" x14ac:dyDescent="0.3">
      <c r="A6" s="3" t="s">
        <v>8</v>
      </c>
      <c r="B6" s="3" t="s">
        <v>51</v>
      </c>
      <c r="C6" s="3" t="s">
        <v>8</v>
      </c>
      <c r="D6" s="4">
        <v>1499607900</v>
      </c>
      <c r="E6" s="4">
        <v>0</v>
      </c>
      <c r="F6" s="4">
        <v>0</v>
      </c>
      <c r="G6" s="4">
        <v>1499607900</v>
      </c>
      <c r="H6" s="4">
        <v>1672000000</v>
      </c>
      <c r="I6" s="4">
        <v>-172392100</v>
      </c>
      <c r="J6" s="10">
        <f t="shared" ref="J6:J36" si="0">G6/4990243317</f>
        <v>0.30050797220475495</v>
      </c>
    </row>
    <row r="7" spans="1:10" ht="22.5" x14ac:dyDescent="0.3">
      <c r="A7" s="3" t="s">
        <v>8</v>
      </c>
      <c r="B7" s="3" t="s">
        <v>8</v>
      </c>
      <c r="C7" s="3" t="s">
        <v>52</v>
      </c>
      <c r="D7" s="4">
        <v>578810000</v>
      </c>
      <c r="E7" s="4">
        <v>0</v>
      </c>
      <c r="F7" s="4">
        <v>0</v>
      </c>
      <c r="G7" s="4">
        <v>578810000</v>
      </c>
      <c r="H7" s="4">
        <v>628000000</v>
      </c>
      <c r="I7" s="4">
        <v>-49190000</v>
      </c>
      <c r="J7" s="10">
        <f t="shared" si="0"/>
        <v>0.11598833227794692</v>
      </c>
    </row>
    <row r="8" spans="1:10" ht="22.5" x14ac:dyDescent="0.3">
      <c r="A8" s="3" t="s">
        <v>8</v>
      </c>
      <c r="B8" s="3" t="s">
        <v>8</v>
      </c>
      <c r="C8" s="3" t="s">
        <v>53</v>
      </c>
      <c r="D8" s="4">
        <v>257622000</v>
      </c>
      <c r="E8" s="4">
        <v>0</v>
      </c>
      <c r="F8" s="4">
        <v>0</v>
      </c>
      <c r="G8" s="4">
        <v>257622000</v>
      </c>
      <c r="H8" s="4">
        <v>313000000</v>
      </c>
      <c r="I8" s="4">
        <v>-55378000</v>
      </c>
      <c r="J8" s="10">
        <f t="shared" si="0"/>
        <v>5.1625138021301017E-2</v>
      </c>
    </row>
    <row r="9" spans="1:10" ht="22.5" x14ac:dyDescent="0.3">
      <c r="A9" s="3" t="s">
        <v>8</v>
      </c>
      <c r="B9" s="3" t="s">
        <v>8</v>
      </c>
      <c r="C9" s="3" t="s">
        <v>54</v>
      </c>
      <c r="D9" s="4">
        <v>219258000</v>
      </c>
      <c r="E9" s="4">
        <v>0</v>
      </c>
      <c r="F9" s="4">
        <v>0</v>
      </c>
      <c r="G9" s="4">
        <v>219258000</v>
      </c>
      <c r="H9" s="4">
        <v>250000000</v>
      </c>
      <c r="I9" s="4">
        <v>-30742000</v>
      </c>
      <c r="J9" s="10">
        <f t="shared" si="0"/>
        <v>4.3937336532883134E-2</v>
      </c>
    </row>
    <row r="10" spans="1:10" ht="33.75" x14ac:dyDescent="0.3">
      <c r="A10" s="3" t="s">
        <v>8</v>
      </c>
      <c r="B10" s="3" t="s">
        <v>8</v>
      </c>
      <c r="C10" s="3" t="s">
        <v>55</v>
      </c>
      <c r="D10" s="4">
        <v>70377900</v>
      </c>
      <c r="E10" s="4">
        <v>0</v>
      </c>
      <c r="F10" s="4">
        <v>0</v>
      </c>
      <c r="G10" s="4">
        <v>70377900</v>
      </c>
      <c r="H10" s="4">
        <v>88000000</v>
      </c>
      <c r="I10" s="4">
        <v>-17622100</v>
      </c>
      <c r="J10" s="10">
        <f t="shared" si="0"/>
        <v>1.4103099894998567E-2</v>
      </c>
    </row>
    <row r="11" spans="1:10" ht="22.5" x14ac:dyDescent="0.3">
      <c r="A11" s="3" t="s">
        <v>8</v>
      </c>
      <c r="B11" s="3" t="s">
        <v>8</v>
      </c>
      <c r="C11" s="3" t="s">
        <v>56</v>
      </c>
      <c r="D11" s="4">
        <v>301025000</v>
      </c>
      <c r="E11" s="4">
        <v>0</v>
      </c>
      <c r="F11" s="4">
        <v>0</v>
      </c>
      <c r="G11" s="4">
        <v>301025000</v>
      </c>
      <c r="H11" s="4">
        <v>305000000</v>
      </c>
      <c r="I11" s="4">
        <v>-3975000</v>
      </c>
      <c r="J11" s="10">
        <f t="shared" si="0"/>
        <v>6.0322709911661811E-2</v>
      </c>
    </row>
    <row r="12" spans="1:10" ht="22.5" x14ac:dyDescent="0.3">
      <c r="A12" s="3" t="s">
        <v>8</v>
      </c>
      <c r="B12" s="3" t="s">
        <v>8</v>
      </c>
      <c r="C12" s="3" t="s">
        <v>57</v>
      </c>
      <c r="D12" s="4">
        <v>6520000</v>
      </c>
      <c r="E12" s="4">
        <v>0</v>
      </c>
      <c r="F12" s="4">
        <v>0</v>
      </c>
      <c r="G12" s="4">
        <v>6520000</v>
      </c>
      <c r="H12" s="4">
        <v>8000000</v>
      </c>
      <c r="I12" s="4">
        <v>-1480000</v>
      </c>
      <c r="J12" s="10">
        <f t="shared" si="0"/>
        <v>1.306549517893979E-3</v>
      </c>
    </row>
    <row r="13" spans="1:10" ht="22.5" x14ac:dyDescent="0.3">
      <c r="A13" s="3" t="s">
        <v>8</v>
      </c>
      <c r="B13" s="3" t="s">
        <v>8</v>
      </c>
      <c r="C13" s="3" t="s">
        <v>58</v>
      </c>
      <c r="D13" s="4">
        <v>65995000</v>
      </c>
      <c r="E13" s="4">
        <v>0</v>
      </c>
      <c r="F13" s="4">
        <v>0</v>
      </c>
      <c r="G13" s="4">
        <v>65995000</v>
      </c>
      <c r="H13" s="4">
        <v>80000000</v>
      </c>
      <c r="I13" s="4">
        <v>-14005000</v>
      </c>
      <c r="J13" s="10">
        <f t="shared" si="0"/>
        <v>1.32248060480695E-2</v>
      </c>
    </row>
    <row r="14" spans="1:10" ht="22.5" x14ac:dyDescent="0.3">
      <c r="A14" s="3" t="s">
        <v>8</v>
      </c>
      <c r="B14" s="3" t="s">
        <v>59</v>
      </c>
      <c r="C14" s="3" t="s">
        <v>8</v>
      </c>
      <c r="D14" s="4">
        <v>537718960</v>
      </c>
      <c r="E14" s="4">
        <v>0</v>
      </c>
      <c r="F14" s="4">
        <v>0</v>
      </c>
      <c r="G14" s="4">
        <v>537718960</v>
      </c>
      <c r="H14" s="4">
        <v>561000000</v>
      </c>
      <c r="I14" s="4">
        <v>-23281040</v>
      </c>
      <c r="J14" s="10">
        <f t="shared" si="0"/>
        <v>0.10775405643411837</v>
      </c>
    </row>
    <row r="15" spans="1:10" ht="22.5" x14ac:dyDescent="0.3">
      <c r="A15" s="3" t="s">
        <v>8</v>
      </c>
      <c r="B15" s="3" t="s">
        <v>8</v>
      </c>
      <c r="C15" s="3" t="s">
        <v>60</v>
      </c>
      <c r="D15" s="4">
        <v>218532000</v>
      </c>
      <c r="E15" s="4">
        <v>0</v>
      </c>
      <c r="F15" s="4">
        <v>0</v>
      </c>
      <c r="G15" s="4">
        <v>218532000</v>
      </c>
      <c r="H15" s="4">
        <v>219000000</v>
      </c>
      <c r="I15" s="4">
        <v>-468000</v>
      </c>
      <c r="J15" s="10">
        <f t="shared" si="0"/>
        <v>4.3791852644847695E-2</v>
      </c>
    </row>
    <row r="16" spans="1:10" ht="22.5" x14ac:dyDescent="0.3">
      <c r="A16" s="3" t="s">
        <v>8</v>
      </c>
      <c r="B16" s="3" t="s">
        <v>8</v>
      </c>
      <c r="C16" s="3" t="s">
        <v>61</v>
      </c>
      <c r="D16" s="4">
        <v>109266000</v>
      </c>
      <c r="E16" s="4">
        <v>0</v>
      </c>
      <c r="F16" s="4">
        <v>0</v>
      </c>
      <c r="G16" s="4">
        <v>109266000</v>
      </c>
      <c r="H16" s="4">
        <v>110000000</v>
      </c>
      <c r="I16" s="4">
        <v>-734000</v>
      </c>
      <c r="J16" s="10">
        <f t="shared" si="0"/>
        <v>2.1895926322423848E-2</v>
      </c>
    </row>
    <row r="17" spans="1:10" ht="22.5" x14ac:dyDescent="0.3">
      <c r="A17" s="3" t="s">
        <v>8</v>
      </c>
      <c r="B17" s="3" t="s">
        <v>8</v>
      </c>
      <c r="C17" s="3" t="s">
        <v>62</v>
      </c>
      <c r="D17" s="4">
        <v>83098000</v>
      </c>
      <c r="E17" s="4">
        <v>0</v>
      </c>
      <c r="F17" s="4">
        <v>0</v>
      </c>
      <c r="G17" s="4">
        <v>83098000</v>
      </c>
      <c r="H17" s="4">
        <v>94000000</v>
      </c>
      <c r="I17" s="4">
        <v>-10902000</v>
      </c>
      <c r="J17" s="10">
        <f t="shared" si="0"/>
        <v>1.6652093840176973E-2</v>
      </c>
    </row>
    <row r="18" spans="1:10" ht="22.5" x14ac:dyDescent="0.3">
      <c r="A18" s="3" t="s">
        <v>8</v>
      </c>
      <c r="B18" s="3" t="s">
        <v>8</v>
      </c>
      <c r="C18" s="3" t="s">
        <v>196</v>
      </c>
      <c r="D18" s="4">
        <v>41815960</v>
      </c>
      <c r="E18" s="4">
        <v>0</v>
      </c>
      <c r="F18" s="4">
        <v>0</v>
      </c>
      <c r="G18" s="4">
        <v>41815960</v>
      </c>
      <c r="H18" s="4">
        <v>48000000</v>
      </c>
      <c r="I18" s="4">
        <v>-6184040</v>
      </c>
      <c r="J18" s="10">
        <f t="shared" si="0"/>
        <v>8.3795433095512125E-3</v>
      </c>
    </row>
    <row r="19" spans="1:10" ht="22.5" x14ac:dyDescent="0.3">
      <c r="A19" s="3" t="s">
        <v>8</v>
      </c>
      <c r="B19" s="3" t="s">
        <v>8</v>
      </c>
      <c r="C19" s="3" t="s">
        <v>197</v>
      </c>
      <c r="D19" s="4">
        <v>61240000</v>
      </c>
      <c r="E19" s="4">
        <v>0</v>
      </c>
      <c r="F19" s="4">
        <v>0</v>
      </c>
      <c r="G19" s="4">
        <v>61240000</v>
      </c>
      <c r="H19" s="4">
        <v>62000000</v>
      </c>
      <c r="I19" s="4">
        <v>-760000</v>
      </c>
      <c r="J19" s="10">
        <f t="shared" si="0"/>
        <v>1.2271946698746513E-2</v>
      </c>
    </row>
    <row r="20" spans="1:10" x14ac:dyDescent="0.3">
      <c r="A20" s="3" t="s">
        <v>8</v>
      </c>
      <c r="B20" s="3" t="s">
        <v>8</v>
      </c>
      <c r="C20" s="3" t="s">
        <v>63</v>
      </c>
      <c r="D20" s="4">
        <v>12732000</v>
      </c>
      <c r="E20" s="4">
        <v>0</v>
      </c>
      <c r="F20" s="4">
        <v>0</v>
      </c>
      <c r="G20" s="4">
        <v>12732000</v>
      </c>
      <c r="H20" s="4">
        <v>13000000</v>
      </c>
      <c r="I20" s="4">
        <v>-268000</v>
      </c>
      <c r="J20" s="10">
        <f t="shared" si="0"/>
        <v>2.5513785984395917E-3</v>
      </c>
    </row>
    <row r="21" spans="1:10" ht="22.5" x14ac:dyDescent="0.3">
      <c r="A21" s="3" t="s">
        <v>8</v>
      </c>
      <c r="B21" s="3" t="s">
        <v>8</v>
      </c>
      <c r="C21" s="3" t="s">
        <v>64</v>
      </c>
      <c r="D21" s="4">
        <v>11035000</v>
      </c>
      <c r="E21" s="4">
        <v>0</v>
      </c>
      <c r="F21" s="4">
        <v>0</v>
      </c>
      <c r="G21" s="4">
        <v>11035000</v>
      </c>
      <c r="H21" s="4">
        <v>15000000</v>
      </c>
      <c r="I21" s="4">
        <v>-3965000</v>
      </c>
      <c r="J21" s="10">
        <f t="shared" si="0"/>
        <v>2.2113150199325241E-3</v>
      </c>
    </row>
    <row r="22" spans="1:10" ht="22.5" x14ac:dyDescent="0.3">
      <c r="A22" s="5" t="s">
        <v>123</v>
      </c>
      <c r="B22" s="5" t="s">
        <v>8</v>
      </c>
      <c r="C22" s="5" t="s">
        <v>8</v>
      </c>
      <c r="D22" s="6">
        <v>843487896</v>
      </c>
      <c r="E22" s="6">
        <v>0</v>
      </c>
      <c r="F22" s="6">
        <v>0</v>
      </c>
      <c r="G22" s="6">
        <v>843487896</v>
      </c>
      <c r="H22" s="6">
        <v>973000000</v>
      </c>
      <c r="I22" s="6">
        <v>-129512104</v>
      </c>
      <c r="J22" s="9">
        <f t="shared" si="0"/>
        <v>0.16902740856874335</v>
      </c>
    </row>
    <row r="23" spans="1:10" ht="22.5" x14ac:dyDescent="0.3">
      <c r="A23" s="3" t="s">
        <v>8</v>
      </c>
      <c r="B23" s="3" t="s">
        <v>65</v>
      </c>
      <c r="C23" s="3" t="s">
        <v>8</v>
      </c>
      <c r="D23" s="4">
        <v>289188033</v>
      </c>
      <c r="E23" s="4">
        <v>0</v>
      </c>
      <c r="F23" s="4">
        <v>0</v>
      </c>
      <c r="G23" s="4">
        <v>289188033</v>
      </c>
      <c r="H23" s="4">
        <v>312000000</v>
      </c>
      <c r="I23" s="4">
        <v>-22811967</v>
      </c>
      <c r="J23" s="10">
        <f t="shared" si="0"/>
        <v>5.7950687898291116E-2</v>
      </c>
    </row>
    <row r="24" spans="1:10" ht="22.5" x14ac:dyDescent="0.3">
      <c r="A24" s="3" t="s">
        <v>8</v>
      </c>
      <c r="B24" s="3" t="s">
        <v>8</v>
      </c>
      <c r="C24" s="3" t="s">
        <v>198</v>
      </c>
      <c r="D24" s="4">
        <v>185023000</v>
      </c>
      <c r="E24" s="4">
        <v>0</v>
      </c>
      <c r="F24" s="4">
        <v>0</v>
      </c>
      <c r="G24" s="4">
        <v>185023000</v>
      </c>
      <c r="H24" s="4">
        <v>200000000</v>
      </c>
      <c r="I24" s="4">
        <v>-14977000</v>
      </c>
      <c r="J24" s="10">
        <f t="shared" si="0"/>
        <v>3.7076949608787983E-2</v>
      </c>
    </row>
    <row r="25" spans="1:10" ht="22.5" x14ac:dyDescent="0.3">
      <c r="A25" s="3" t="s">
        <v>8</v>
      </c>
      <c r="B25" s="3" t="s">
        <v>8</v>
      </c>
      <c r="C25" s="3" t="s">
        <v>66</v>
      </c>
      <c r="D25" s="4">
        <v>4974000</v>
      </c>
      <c r="E25" s="4">
        <v>0</v>
      </c>
      <c r="F25" s="4">
        <v>0</v>
      </c>
      <c r="G25" s="4">
        <v>4974000</v>
      </c>
      <c r="H25" s="4">
        <v>5000000</v>
      </c>
      <c r="I25" s="4">
        <v>-26000</v>
      </c>
      <c r="J25" s="10">
        <f t="shared" si="0"/>
        <v>9.967449849700384E-4</v>
      </c>
    </row>
    <row r="26" spans="1:10" ht="22.5" x14ac:dyDescent="0.3">
      <c r="A26" s="3" t="s">
        <v>8</v>
      </c>
      <c r="B26" s="3" t="s">
        <v>8</v>
      </c>
      <c r="C26" s="3" t="s">
        <v>67</v>
      </c>
      <c r="D26" s="4">
        <v>720000</v>
      </c>
      <c r="E26" s="4">
        <v>0</v>
      </c>
      <c r="F26" s="4">
        <v>0</v>
      </c>
      <c r="G26" s="4">
        <v>720000</v>
      </c>
      <c r="H26" s="4">
        <v>2000000</v>
      </c>
      <c r="I26" s="4">
        <v>-1280000</v>
      </c>
      <c r="J26" s="10">
        <f t="shared" si="0"/>
        <v>1.4428154185332283E-4</v>
      </c>
    </row>
    <row r="27" spans="1:10" ht="22.5" x14ac:dyDescent="0.3">
      <c r="A27" s="3" t="s">
        <v>8</v>
      </c>
      <c r="B27" s="3" t="s">
        <v>8</v>
      </c>
      <c r="C27" s="3" t="s">
        <v>68</v>
      </c>
      <c r="D27" s="4">
        <v>51797303</v>
      </c>
      <c r="E27" s="4">
        <v>0</v>
      </c>
      <c r="F27" s="4">
        <v>0</v>
      </c>
      <c r="G27" s="4">
        <v>51797303</v>
      </c>
      <c r="H27" s="4">
        <v>57000000</v>
      </c>
      <c r="I27" s="4">
        <v>-5202697</v>
      </c>
      <c r="J27" s="10">
        <f t="shared" si="0"/>
        <v>1.0379714917616311E-2</v>
      </c>
    </row>
    <row r="28" spans="1:10" ht="22.5" x14ac:dyDescent="0.3">
      <c r="A28" s="3" t="s">
        <v>8</v>
      </c>
      <c r="B28" s="3" t="s">
        <v>8</v>
      </c>
      <c r="C28" s="3" t="s">
        <v>69</v>
      </c>
      <c r="D28" s="4">
        <v>19330640</v>
      </c>
      <c r="E28" s="4">
        <v>0</v>
      </c>
      <c r="F28" s="4">
        <v>0</v>
      </c>
      <c r="G28" s="4">
        <v>19330640</v>
      </c>
      <c r="H28" s="4">
        <v>20000000</v>
      </c>
      <c r="I28" s="4">
        <v>-669360</v>
      </c>
      <c r="J28" s="10">
        <f t="shared" si="0"/>
        <v>3.8736868669604391E-3</v>
      </c>
    </row>
    <row r="29" spans="1:10" ht="22.5" x14ac:dyDescent="0.3">
      <c r="A29" s="3" t="s">
        <v>8</v>
      </c>
      <c r="B29" s="3" t="s">
        <v>8</v>
      </c>
      <c r="C29" s="3" t="s">
        <v>70</v>
      </c>
      <c r="D29" s="4">
        <v>27343090</v>
      </c>
      <c r="E29" s="4">
        <v>0</v>
      </c>
      <c r="F29" s="4">
        <v>0</v>
      </c>
      <c r="G29" s="4">
        <v>27343090</v>
      </c>
      <c r="H29" s="4">
        <v>28000000</v>
      </c>
      <c r="I29" s="4">
        <v>-656910</v>
      </c>
      <c r="J29" s="10">
        <f t="shared" si="0"/>
        <v>5.4793099781030178E-3</v>
      </c>
    </row>
    <row r="30" spans="1:10" ht="22.5" x14ac:dyDescent="0.3">
      <c r="A30" s="3" t="s">
        <v>8</v>
      </c>
      <c r="B30" s="3" t="s">
        <v>71</v>
      </c>
      <c r="C30" s="3" t="s">
        <v>8</v>
      </c>
      <c r="D30" s="4">
        <v>266155251</v>
      </c>
      <c r="E30" s="4">
        <v>0</v>
      </c>
      <c r="F30" s="4">
        <v>0</v>
      </c>
      <c r="G30" s="4">
        <v>266155251</v>
      </c>
      <c r="H30" s="4">
        <v>300000000</v>
      </c>
      <c r="I30" s="4">
        <v>-33844749</v>
      </c>
      <c r="J30" s="10">
        <f t="shared" si="0"/>
        <v>5.3335124981441863E-2</v>
      </c>
    </row>
    <row r="31" spans="1:10" ht="22.5" x14ac:dyDescent="0.3">
      <c r="A31" s="3" t="s">
        <v>8</v>
      </c>
      <c r="B31" s="3" t="s">
        <v>8</v>
      </c>
      <c r="C31" s="3" t="s">
        <v>72</v>
      </c>
      <c r="D31" s="4">
        <v>51514430</v>
      </c>
      <c r="E31" s="4">
        <v>0</v>
      </c>
      <c r="F31" s="4">
        <v>0</v>
      </c>
      <c r="G31" s="4">
        <v>51514430</v>
      </c>
      <c r="H31" s="4">
        <v>57000000</v>
      </c>
      <c r="I31" s="4">
        <v>-5485570</v>
      </c>
      <c r="J31" s="10">
        <f t="shared" si="0"/>
        <v>1.0323029705687596E-2</v>
      </c>
    </row>
    <row r="32" spans="1:10" ht="22.5" x14ac:dyDescent="0.3">
      <c r="A32" s="3" t="s">
        <v>8</v>
      </c>
      <c r="B32" s="3" t="s">
        <v>8</v>
      </c>
      <c r="C32" s="3" t="s">
        <v>73</v>
      </c>
      <c r="D32" s="4">
        <v>25739791</v>
      </c>
      <c r="E32" s="4">
        <v>0</v>
      </c>
      <c r="F32" s="4">
        <v>0</v>
      </c>
      <c r="G32" s="4">
        <v>25739791</v>
      </c>
      <c r="H32" s="4">
        <v>30000000</v>
      </c>
      <c r="I32" s="4">
        <v>-4260209</v>
      </c>
      <c r="J32" s="10">
        <f t="shared" si="0"/>
        <v>5.1580232395309475E-3</v>
      </c>
    </row>
    <row r="33" spans="1:10" ht="22.5" x14ac:dyDescent="0.3">
      <c r="A33" s="3" t="s">
        <v>8</v>
      </c>
      <c r="B33" s="3" t="s">
        <v>8</v>
      </c>
      <c r="C33" s="3" t="s">
        <v>74</v>
      </c>
      <c r="D33" s="4">
        <v>33746060</v>
      </c>
      <c r="E33" s="4">
        <v>0</v>
      </c>
      <c r="F33" s="4">
        <v>0</v>
      </c>
      <c r="G33" s="4">
        <v>33746060</v>
      </c>
      <c r="H33" s="4">
        <v>36000000</v>
      </c>
      <c r="I33" s="4">
        <v>-2253940</v>
      </c>
      <c r="J33" s="10">
        <f t="shared" si="0"/>
        <v>6.7624077337149211E-3</v>
      </c>
    </row>
    <row r="34" spans="1:10" ht="22.5" x14ac:dyDescent="0.3">
      <c r="A34" s="3" t="s">
        <v>8</v>
      </c>
      <c r="B34" s="3" t="s">
        <v>8</v>
      </c>
      <c r="C34" s="3" t="s">
        <v>75</v>
      </c>
      <c r="D34" s="4">
        <v>20407800</v>
      </c>
      <c r="E34" s="4">
        <v>0</v>
      </c>
      <c r="F34" s="4">
        <v>0</v>
      </c>
      <c r="G34" s="4">
        <v>20407800</v>
      </c>
      <c r="H34" s="4">
        <v>33000000</v>
      </c>
      <c r="I34" s="4">
        <v>-12592200</v>
      </c>
      <c r="J34" s="10">
        <f t="shared" si="0"/>
        <v>4.0895400692142246E-3</v>
      </c>
    </row>
    <row r="35" spans="1:10" ht="22.5" x14ac:dyDescent="0.3">
      <c r="A35" s="3" t="s">
        <v>8</v>
      </c>
      <c r="B35" s="3" t="s">
        <v>8</v>
      </c>
      <c r="C35" s="3" t="s">
        <v>76</v>
      </c>
      <c r="D35" s="4">
        <v>28256600</v>
      </c>
      <c r="E35" s="4">
        <v>0</v>
      </c>
      <c r="F35" s="4">
        <v>0</v>
      </c>
      <c r="G35" s="4">
        <v>28256600</v>
      </c>
      <c r="H35" s="4">
        <v>30000000</v>
      </c>
      <c r="I35" s="4">
        <v>-1743400</v>
      </c>
      <c r="J35" s="10">
        <f t="shared" si="0"/>
        <v>5.6623691882397246E-3</v>
      </c>
    </row>
    <row r="36" spans="1:10" ht="22.5" x14ac:dyDescent="0.3">
      <c r="A36" s="3" t="s">
        <v>8</v>
      </c>
      <c r="B36" s="3" t="s">
        <v>8</v>
      </c>
      <c r="C36" s="3" t="s">
        <v>77</v>
      </c>
      <c r="D36" s="4">
        <v>49670800</v>
      </c>
      <c r="E36" s="4">
        <v>0</v>
      </c>
      <c r="F36" s="4">
        <v>0</v>
      </c>
      <c r="G36" s="4">
        <v>49670800</v>
      </c>
      <c r="H36" s="4">
        <v>54000000</v>
      </c>
      <c r="I36" s="4">
        <v>-4329200</v>
      </c>
      <c r="J36" s="10">
        <f t="shared" si="0"/>
        <v>9.9535827904000378E-3</v>
      </c>
    </row>
    <row r="37" spans="1:10" ht="22.5" x14ac:dyDescent="0.3">
      <c r="A37" s="3" t="s">
        <v>8</v>
      </c>
      <c r="B37" s="3" t="s">
        <v>8</v>
      </c>
      <c r="C37" s="3" t="s">
        <v>78</v>
      </c>
      <c r="D37" s="4">
        <v>32293460</v>
      </c>
      <c r="E37" s="4">
        <v>0</v>
      </c>
      <c r="F37" s="4">
        <v>0</v>
      </c>
      <c r="G37" s="4">
        <v>32293460</v>
      </c>
      <c r="H37" s="4">
        <v>35000000</v>
      </c>
      <c r="I37" s="4">
        <v>-2706540</v>
      </c>
      <c r="J37" s="10">
        <f t="shared" ref="J37:J68" si="1">G37/4990243317</f>
        <v>6.471319723025842E-3</v>
      </c>
    </row>
    <row r="38" spans="1:10" ht="22.5" x14ac:dyDescent="0.3">
      <c r="A38" s="3" t="s">
        <v>8</v>
      </c>
      <c r="B38" s="3" t="s">
        <v>8</v>
      </c>
      <c r="C38" s="3" t="s">
        <v>79</v>
      </c>
      <c r="D38" s="4">
        <v>23869250</v>
      </c>
      <c r="E38" s="4">
        <v>0</v>
      </c>
      <c r="F38" s="4">
        <v>0</v>
      </c>
      <c r="G38" s="4">
        <v>23869250</v>
      </c>
      <c r="H38" s="4">
        <v>24000000</v>
      </c>
      <c r="I38" s="4">
        <v>-130750</v>
      </c>
      <c r="J38" s="10">
        <f t="shared" si="1"/>
        <v>4.7831836012255909E-3</v>
      </c>
    </row>
    <row r="39" spans="1:10" ht="22.5" x14ac:dyDescent="0.3">
      <c r="A39" s="3" t="s">
        <v>8</v>
      </c>
      <c r="B39" s="3" t="s">
        <v>8</v>
      </c>
      <c r="C39" s="3" t="s">
        <v>80</v>
      </c>
      <c r="D39" s="4">
        <v>657060</v>
      </c>
      <c r="E39" s="4">
        <v>0</v>
      </c>
      <c r="F39" s="4">
        <v>0</v>
      </c>
      <c r="G39" s="4">
        <v>657060</v>
      </c>
      <c r="H39" s="4">
        <v>1000000</v>
      </c>
      <c r="I39" s="4">
        <v>-342940</v>
      </c>
      <c r="J39" s="10">
        <f t="shared" si="1"/>
        <v>1.3166893040297817E-4</v>
      </c>
    </row>
    <row r="40" spans="1:10" ht="22.5" x14ac:dyDescent="0.3">
      <c r="A40" s="3" t="s">
        <v>8</v>
      </c>
      <c r="B40" s="3" t="s">
        <v>81</v>
      </c>
      <c r="C40" s="3" t="s">
        <v>8</v>
      </c>
      <c r="D40" s="4">
        <v>288144612</v>
      </c>
      <c r="E40" s="4">
        <v>0</v>
      </c>
      <c r="F40" s="4">
        <v>0</v>
      </c>
      <c r="G40" s="4">
        <v>288144612</v>
      </c>
      <c r="H40" s="4">
        <v>361000000</v>
      </c>
      <c r="I40" s="4">
        <v>-72855388</v>
      </c>
      <c r="J40" s="10">
        <f t="shared" si="1"/>
        <v>5.7741595689010369E-2</v>
      </c>
    </row>
    <row r="41" spans="1:10" ht="22.5" x14ac:dyDescent="0.3">
      <c r="A41" s="3" t="s">
        <v>8</v>
      </c>
      <c r="B41" s="3" t="s">
        <v>8</v>
      </c>
      <c r="C41" s="3" t="s">
        <v>82</v>
      </c>
      <c r="D41" s="4">
        <v>70242760</v>
      </c>
      <c r="E41" s="4">
        <v>0</v>
      </c>
      <c r="F41" s="4">
        <v>0</v>
      </c>
      <c r="G41" s="4">
        <v>70242760</v>
      </c>
      <c r="H41" s="4">
        <v>77000000</v>
      </c>
      <c r="I41" s="4">
        <v>-6757240</v>
      </c>
      <c r="J41" s="10">
        <f t="shared" si="1"/>
        <v>1.4076019051156819E-2</v>
      </c>
    </row>
    <row r="42" spans="1:10" ht="22.5" x14ac:dyDescent="0.3">
      <c r="A42" s="3" t="s">
        <v>8</v>
      </c>
      <c r="B42" s="3" t="s">
        <v>8</v>
      </c>
      <c r="C42" s="3" t="s">
        <v>83</v>
      </c>
      <c r="D42" s="4">
        <v>5197000</v>
      </c>
      <c r="E42" s="4">
        <v>0</v>
      </c>
      <c r="F42" s="4">
        <v>0</v>
      </c>
      <c r="G42" s="4">
        <v>5197000</v>
      </c>
      <c r="H42" s="4">
        <v>9000000</v>
      </c>
      <c r="I42" s="4">
        <v>-3803000</v>
      </c>
      <c r="J42" s="10">
        <f t="shared" si="1"/>
        <v>1.0414321847384983E-3</v>
      </c>
    </row>
    <row r="43" spans="1:10" ht="22.5" x14ac:dyDescent="0.3">
      <c r="A43" s="3" t="s">
        <v>8</v>
      </c>
      <c r="B43" s="3" t="s">
        <v>8</v>
      </c>
      <c r="C43" s="3" t="s">
        <v>84</v>
      </c>
      <c r="D43" s="4">
        <v>73424870</v>
      </c>
      <c r="E43" s="4">
        <v>0</v>
      </c>
      <c r="F43" s="4">
        <v>0</v>
      </c>
      <c r="G43" s="4">
        <v>73424870</v>
      </c>
      <c r="H43" s="4">
        <v>97000000</v>
      </c>
      <c r="I43" s="4">
        <v>-23575130</v>
      </c>
      <c r="J43" s="10">
        <f t="shared" si="1"/>
        <v>1.4713685352749705E-2</v>
      </c>
    </row>
    <row r="44" spans="1:10" ht="22.5" x14ac:dyDescent="0.3">
      <c r="A44" s="3" t="s">
        <v>8</v>
      </c>
      <c r="B44" s="3" t="s">
        <v>8</v>
      </c>
      <c r="C44" s="3" t="s">
        <v>85</v>
      </c>
      <c r="D44" s="4">
        <v>15638830</v>
      </c>
      <c r="E44" s="4">
        <v>0</v>
      </c>
      <c r="F44" s="4">
        <v>0</v>
      </c>
      <c r="G44" s="4">
        <v>15638830</v>
      </c>
      <c r="H44" s="4">
        <v>20000000</v>
      </c>
      <c r="I44" s="4">
        <v>-4361170</v>
      </c>
      <c r="J44" s="10">
        <f t="shared" si="1"/>
        <v>3.133881257197223E-3</v>
      </c>
    </row>
    <row r="45" spans="1:10" ht="22.5" x14ac:dyDescent="0.3">
      <c r="A45" s="3" t="s">
        <v>8</v>
      </c>
      <c r="B45" s="3" t="s">
        <v>8</v>
      </c>
      <c r="C45" s="3" t="s">
        <v>86</v>
      </c>
      <c r="D45" s="4">
        <v>84523800</v>
      </c>
      <c r="E45" s="4">
        <v>0</v>
      </c>
      <c r="F45" s="4">
        <v>0</v>
      </c>
      <c r="G45" s="4">
        <v>84523800</v>
      </c>
      <c r="H45" s="4">
        <v>90000000</v>
      </c>
      <c r="I45" s="4">
        <v>-5476200</v>
      </c>
      <c r="J45" s="10">
        <f t="shared" si="1"/>
        <v>1.6937811371252623E-2</v>
      </c>
    </row>
    <row r="46" spans="1:10" ht="22.5" x14ac:dyDescent="0.3">
      <c r="A46" s="3" t="s">
        <v>8</v>
      </c>
      <c r="B46" s="3" t="s">
        <v>8</v>
      </c>
      <c r="C46" s="3" t="s">
        <v>87</v>
      </c>
      <c r="D46" s="4">
        <v>4433420</v>
      </c>
      <c r="E46" s="4">
        <v>0</v>
      </c>
      <c r="F46" s="4">
        <v>0</v>
      </c>
      <c r="G46" s="4">
        <v>4433420</v>
      </c>
      <c r="H46" s="4">
        <v>11000000</v>
      </c>
      <c r="I46" s="4">
        <v>-6566580</v>
      </c>
      <c r="J46" s="10">
        <f t="shared" si="1"/>
        <v>8.8841760178244231E-4</v>
      </c>
    </row>
    <row r="47" spans="1:10" ht="22.5" x14ac:dyDescent="0.3">
      <c r="A47" s="3" t="s">
        <v>8</v>
      </c>
      <c r="B47" s="3" t="s">
        <v>8</v>
      </c>
      <c r="C47" s="3" t="s">
        <v>88</v>
      </c>
      <c r="D47" s="4">
        <v>25887280</v>
      </c>
      <c r="E47" s="4">
        <v>0</v>
      </c>
      <c r="F47" s="4">
        <v>0</v>
      </c>
      <c r="G47" s="4">
        <v>25887280</v>
      </c>
      <c r="H47" s="4">
        <v>42000000</v>
      </c>
      <c r="I47" s="4">
        <v>-16112720</v>
      </c>
      <c r="J47" s="10">
        <f t="shared" si="1"/>
        <v>5.187578712206509E-3</v>
      </c>
    </row>
    <row r="48" spans="1:10" ht="22.5" x14ac:dyDescent="0.3">
      <c r="A48" s="3" t="s">
        <v>8</v>
      </c>
      <c r="B48" s="3" t="s">
        <v>8</v>
      </c>
      <c r="C48" s="3" t="s">
        <v>89</v>
      </c>
      <c r="D48" s="4">
        <v>2710000</v>
      </c>
      <c r="E48" s="4">
        <v>0</v>
      </c>
      <c r="F48" s="4">
        <v>0</v>
      </c>
      <c r="G48" s="4">
        <v>2710000</v>
      </c>
      <c r="H48" s="4">
        <v>3000000</v>
      </c>
      <c r="I48" s="4">
        <v>-290000</v>
      </c>
      <c r="J48" s="10">
        <f t="shared" si="1"/>
        <v>5.4305969225347897E-4</v>
      </c>
    </row>
    <row r="49" spans="1:10" ht="22.5" x14ac:dyDescent="0.3">
      <c r="A49" s="3" t="s">
        <v>8</v>
      </c>
      <c r="B49" s="3" t="s">
        <v>8</v>
      </c>
      <c r="C49" s="3" t="s">
        <v>90</v>
      </c>
      <c r="D49" s="4">
        <v>6086652</v>
      </c>
      <c r="E49" s="4">
        <v>0</v>
      </c>
      <c r="F49" s="4">
        <v>0</v>
      </c>
      <c r="G49" s="4">
        <v>6086652</v>
      </c>
      <c r="H49" s="4">
        <v>12000000</v>
      </c>
      <c r="I49" s="4">
        <v>-5913348</v>
      </c>
      <c r="J49" s="10">
        <f t="shared" si="1"/>
        <v>1.219710465673071E-3</v>
      </c>
    </row>
    <row r="50" spans="1:10" ht="22.5" x14ac:dyDescent="0.3">
      <c r="A50" s="5" t="s">
        <v>124</v>
      </c>
      <c r="B50" s="5" t="s">
        <v>8</v>
      </c>
      <c r="C50" s="5" t="s">
        <v>8</v>
      </c>
      <c r="D50" s="6">
        <v>1069244200</v>
      </c>
      <c r="E50" s="6">
        <v>45806000</v>
      </c>
      <c r="F50" s="6">
        <v>0</v>
      </c>
      <c r="G50" s="6">
        <v>1115050200</v>
      </c>
      <c r="H50" s="6">
        <v>1147000000</v>
      </c>
      <c r="I50" s="6">
        <v>-31949800</v>
      </c>
      <c r="J50" s="9">
        <f t="shared" si="1"/>
        <v>0.2234460584720222</v>
      </c>
    </row>
    <row r="51" spans="1:10" ht="22.5" x14ac:dyDescent="0.3">
      <c r="A51" s="3" t="s">
        <v>8</v>
      </c>
      <c r="B51" s="3" t="s">
        <v>91</v>
      </c>
      <c r="C51" s="3" t="s">
        <v>8</v>
      </c>
      <c r="D51" s="4">
        <v>141316080</v>
      </c>
      <c r="E51" s="4">
        <v>0</v>
      </c>
      <c r="F51" s="4">
        <v>0</v>
      </c>
      <c r="G51" s="4">
        <v>141316080</v>
      </c>
      <c r="H51" s="4">
        <v>158000000</v>
      </c>
      <c r="I51" s="4">
        <v>-16683920</v>
      </c>
      <c r="J51" s="10">
        <f t="shared" si="1"/>
        <v>2.831847487648266E-2</v>
      </c>
    </row>
    <row r="52" spans="1:10" ht="22.5" x14ac:dyDescent="0.3">
      <c r="A52" s="3" t="s">
        <v>8</v>
      </c>
      <c r="B52" s="3" t="s">
        <v>8</v>
      </c>
      <c r="C52" s="3" t="s">
        <v>92</v>
      </c>
      <c r="D52" s="4">
        <v>133360000</v>
      </c>
      <c r="E52" s="4">
        <v>0</v>
      </c>
      <c r="F52" s="4">
        <v>0</v>
      </c>
      <c r="G52" s="4">
        <v>133360000</v>
      </c>
      <c r="H52" s="4">
        <v>140000000</v>
      </c>
      <c r="I52" s="4">
        <v>-6640000</v>
      </c>
      <c r="J52" s="10">
        <f t="shared" si="1"/>
        <v>2.6724147807721015E-2</v>
      </c>
    </row>
    <row r="53" spans="1:10" ht="22.5" x14ac:dyDescent="0.3">
      <c r="A53" s="3" t="s">
        <v>8</v>
      </c>
      <c r="B53" s="3" t="s">
        <v>8</v>
      </c>
      <c r="C53" s="3" t="s">
        <v>93</v>
      </c>
      <c r="D53" s="4">
        <v>7956080</v>
      </c>
      <c r="E53" s="4">
        <v>0</v>
      </c>
      <c r="F53" s="4">
        <v>0</v>
      </c>
      <c r="G53" s="4">
        <v>7956080</v>
      </c>
      <c r="H53" s="4">
        <v>18000000</v>
      </c>
      <c r="I53" s="4">
        <v>-10043920</v>
      </c>
      <c r="J53" s="10">
        <f t="shared" si="1"/>
        <v>1.5943270687616452E-3</v>
      </c>
    </row>
    <row r="54" spans="1:10" ht="22.5" x14ac:dyDescent="0.3">
      <c r="A54" s="3" t="s">
        <v>8</v>
      </c>
      <c r="B54" s="3" t="s">
        <v>94</v>
      </c>
      <c r="C54" s="3" t="s">
        <v>8</v>
      </c>
      <c r="D54" s="4">
        <v>914214120</v>
      </c>
      <c r="E54" s="4">
        <v>45806000</v>
      </c>
      <c r="F54" s="4">
        <v>0</v>
      </c>
      <c r="G54" s="4">
        <v>960020120</v>
      </c>
      <c r="H54" s="4">
        <v>975000000</v>
      </c>
      <c r="I54" s="4">
        <v>-14979880</v>
      </c>
      <c r="J54" s="10">
        <f t="shared" si="1"/>
        <v>0.19237942100529443</v>
      </c>
    </row>
    <row r="55" spans="1:10" ht="22.5" x14ac:dyDescent="0.3">
      <c r="A55" s="3" t="s">
        <v>8</v>
      </c>
      <c r="B55" s="3" t="s">
        <v>8</v>
      </c>
      <c r="C55" s="3" t="s">
        <v>95</v>
      </c>
      <c r="D55" s="4">
        <v>375673500</v>
      </c>
      <c r="E55" s="4">
        <v>45806000</v>
      </c>
      <c r="F55" s="4">
        <v>0</v>
      </c>
      <c r="G55" s="4">
        <v>421479500</v>
      </c>
      <c r="H55" s="4">
        <v>425000000</v>
      </c>
      <c r="I55" s="4">
        <v>-3520500</v>
      </c>
      <c r="J55" s="10">
        <f t="shared" si="1"/>
        <v>8.4460711277177192E-2</v>
      </c>
    </row>
    <row r="56" spans="1:10" ht="22.5" x14ac:dyDescent="0.3">
      <c r="A56" s="3" t="s">
        <v>8</v>
      </c>
      <c r="B56" s="3" t="s">
        <v>8</v>
      </c>
      <c r="C56" s="3" t="s">
        <v>96</v>
      </c>
      <c r="D56" s="4">
        <v>472377000</v>
      </c>
      <c r="E56" s="4">
        <v>0</v>
      </c>
      <c r="F56" s="4">
        <v>0</v>
      </c>
      <c r="G56" s="4">
        <v>472377000</v>
      </c>
      <c r="H56" s="4">
        <v>480000000</v>
      </c>
      <c r="I56" s="4">
        <v>-7623000</v>
      </c>
      <c r="J56" s="10">
        <f t="shared" si="1"/>
        <v>9.4660113744509819E-2</v>
      </c>
    </row>
    <row r="57" spans="1:10" ht="22.5" x14ac:dyDescent="0.3">
      <c r="A57" s="3" t="s">
        <v>8</v>
      </c>
      <c r="B57" s="3" t="s">
        <v>8</v>
      </c>
      <c r="C57" s="3" t="s">
        <v>97</v>
      </c>
      <c r="D57" s="4">
        <v>11786490</v>
      </c>
      <c r="E57" s="4">
        <v>0</v>
      </c>
      <c r="F57" s="4">
        <v>0</v>
      </c>
      <c r="G57" s="4">
        <v>11786490</v>
      </c>
      <c r="H57" s="4">
        <v>12000000</v>
      </c>
      <c r="I57" s="4">
        <v>-213510</v>
      </c>
      <c r="J57" s="10">
        <f t="shared" si="1"/>
        <v>2.3619068753316262E-3</v>
      </c>
    </row>
    <row r="58" spans="1:10" ht="22.5" x14ac:dyDescent="0.3">
      <c r="A58" s="3" t="s">
        <v>8</v>
      </c>
      <c r="B58" s="3" t="s">
        <v>8</v>
      </c>
      <c r="C58" s="3" t="s">
        <v>98</v>
      </c>
      <c r="D58" s="4">
        <v>2520000</v>
      </c>
      <c r="E58" s="4">
        <v>0</v>
      </c>
      <c r="F58" s="4">
        <v>0</v>
      </c>
      <c r="G58" s="4">
        <v>2520000</v>
      </c>
      <c r="H58" s="4">
        <v>3000000</v>
      </c>
      <c r="I58" s="4">
        <v>-480000</v>
      </c>
      <c r="J58" s="10">
        <f t="shared" si="1"/>
        <v>5.0498539648662988E-4</v>
      </c>
    </row>
    <row r="59" spans="1:10" ht="22.5" x14ac:dyDescent="0.3">
      <c r="A59" s="3" t="s">
        <v>8</v>
      </c>
      <c r="B59" s="3" t="s">
        <v>8</v>
      </c>
      <c r="C59" s="3" t="s">
        <v>99</v>
      </c>
      <c r="D59" s="4">
        <v>51491600</v>
      </c>
      <c r="E59" s="4">
        <v>0</v>
      </c>
      <c r="F59" s="4">
        <v>0</v>
      </c>
      <c r="G59" s="4">
        <v>51491600</v>
      </c>
      <c r="H59" s="4">
        <v>54000000</v>
      </c>
      <c r="I59" s="4">
        <v>-2508400</v>
      </c>
      <c r="J59" s="10">
        <f t="shared" si="1"/>
        <v>1.0318454778464664E-2</v>
      </c>
    </row>
    <row r="60" spans="1:10" ht="22.5" x14ac:dyDescent="0.3">
      <c r="A60" s="3" t="s">
        <v>8</v>
      </c>
      <c r="B60" s="3" t="s">
        <v>8</v>
      </c>
      <c r="C60" s="3" t="s">
        <v>145</v>
      </c>
      <c r="D60" s="4">
        <v>365530</v>
      </c>
      <c r="E60" s="4">
        <v>0</v>
      </c>
      <c r="F60" s="4">
        <v>0</v>
      </c>
      <c r="G60" s="4">
        <v>365530</v>
      </c>
      <c r="H60" s="4">
        <v>1000000</v>
      </c>
      <c r="I60" s="4">
        <v>-634470</v>
      </c>
      <c r="J60" s="10">
        <f t="shared" si="1"/>
        <v>7.3248933324507077E-5</v>
      </c>
    </row>
    <row r="61" spans="1:10" ht="22.5" x14ac:dyDescent="0.3">
      <c r="A61" s="3" t="s">
        <v>8</v>
      </c>
      <c r="B61" s="3" t="s">
        <v>100</v>
      </c>
      <c r="C61" s="3" t="s">
        <v>8</v>
      </c>
      <c r="D61" s="4">
        <v>13714000</v>
      </c>
      <c r="E61" s="4">
        <v>0</v>
      </c>
      <c r="F61" s="4">
        <v>0</v>
      </c>
      <c r="G61" s="4">
        <v>13714000</v>
      </c>
      <c r="H61" s="4">
        <v>14000000</v>
      </c>
      <c r="I61" s="4">
        <v>-286000</v>
      </c>
      <c r="J61" s="10">
        <f t="shared" si="1"/>
        <v>2.748162590245096E-3</v>
      </c>
    </row>
    <row r="62" spans="1:10" ht="22.5" x14ac:dyDescent="0.3">
      <c r="A62" s="3" t="s">
        <v>8</v>
      </c>
      <c r="B62" s="3" t="s">
        <v>8</v>
      </c>
      <c r="C62" s="3" t="s">
        <v>101</v>
      </c>
      <c r="D62" s="4">
        <v>9975500</v>
      </c>
      <c r="E62" s="4">
        <v>0</v>
      </c>
      <c r="F62" s="4">
        <v>0</v>
      </c>
      <c r="G62" s="4">
        <v>9975500</v>
      </c>
      <c r="H62" s="4">
        <v>10000000</v>
      </c>
      <c r="I62" s="4">
        <v>-24500</v>
      </c>
      <c r="J62" s="10">
        <f t="shared" si="1"/>
        <v>1.9990007232747525E-3</v>
      </c>
    </row>
    <row r="63" spans="1:10" ht="22.5" x14ac:dyDescent="0.3">
      <c r="A63" s="3" t="s">
        <v>8</v>
      </c>
      <c r="B63" s="3" t="s">
        <v>8</v>
      </c>
      <c r="C63" s="3" t="s">
        <v>102</v>
      </c>
      <c r="D63" s="4">
        <v>3738500</v>
      </c>
      <c r="E63" s="4">
        <v>0</v>
      </c>
      <c r="F63" s="4">
        <v>0</v>
      </c>
      <c r="G63" s="4">
        <v>3738500</v>
      </c>
      <c r="H63" s="4">
        <v>4000000</v>
      </c>
      <c r="I63" s="4">
        <v>-261500</v>
      </c>
      <c r="J63" s="10">
        <f t="shared" si="1"/>
        <v>7.4916186697034353E-4</v>
      </c>
    </row>
    <row r="64" spans="1:10" ht="22.5" x14ac:dyDescent="0.3">
      <c r="A64" s="5" t="s">
        <v>125</v>
      </c>
      <c r="B64" s="5" t="s">
        <v>8</v>
      </c>
      <c r="C64" s="5" t="s">
        <v>8</v>
      </c>
      <c r="D64" s="6">
        <v>54000000</v>
      </c>
      <c r="E64" s="6">
        <v>0</v>
      </c>
      <c r="F64" s="6">
        <v>54000000</v>
      </c>
      <c r="G64" s="6">
        <v>0</v>
      </c>
      <c r="H64" s="6">
        <v>0</v>
      </c>
      <c r="I64" s="6">
        <v>0</v>
      </c>
      <c r="J64" s="9">
        <f t="shared" si="1"/>
        <v>0</v>
      </c>
    </row>
    <row r="65" spans="1:10" ht="22.5" x14ac:dyDescent="0.3">
      <c r="A65" s="3" t="s">
        <v>8</v>
      </c>
      <c r="B65" s="3" t="s">
        <v>103</v>
      </c>
      <c r="C65" s="3" t="s">
        <v>8</v>
      </c>
      <c r="D65" s="4">
        <v>54000000</v>
      </c>
      <c r="E65" s="4">
        <v>0</v>
      </c>
      <c r="F65" s="4">
        <v>54000000</v>
      </c>
      <c r="G65" s="4">
        <v>0</v>
      </c>
      <c r="H65" s="4">
        <v>0</v>
      </c>
      <c r="I65" s="4">
        <v>0</v>
      </c>
      <c r="J65" s="10">
        <f t="shared" si="1"/>
        <v>0</v>
      </c>
    </row>
    <row r="66" spans="1:10" ht="33.75" x14ac:dyDescent="0.3">
      <c r="A66" s="3" t="s">
        <v>8</v>
      </c>
      <c r="B66" s="3" t="s">
        <v>8</v>
      </c>
      <c r="C66" s="3" t="s">
        <v>23</v>
      </c>
      <c r="D66" s="4">
        <v>54000000</v>
      </c>
      <c r="E66" s="4">
        <v>0</v>
      </c>
      <c r="F66" s="4">
        <v>54000000</v>
      </c>
      <c r="G66" s="4">
        <v>0</v>
      </c>
      <c r="H66" s="4">
        <v>0</v>
      </c>
      <c r="I66" s="4">
        <v>0</v>
      </c>
      <c r="J66" s="10">
        <f t="shared" si="1"/>
        <v>0</v>
      </c>
    </row>
    <row r="67" spans="1:10" ht="22.5" x14ac:dyDescent="0.3">
      <c r="A67" s="5" t="s">
        <v>126</v>
      </c>
      <c r="B67" s="5" t="s">
        <v>8</v>
      </c>
      <c r="C67" s="5" t="s">
        <v>8</v>
      </c>
      <c r="D67" s="6">
        <v>0</v>
      </c>
      <c r="E67" s="6">
        <v>0</v>
      </c>
      <c r="F67" s="6">
        <v>0</v>
      </c>
      <c r="G67" s="6">
        <v>0</v>
      </c>
      <c r="H67" s="6">
        <v>63000000</v>
      </c>
      <c r="I67" s="6">
        <v>-63000000</v>
      </c>
      <c r="J67" s="9">
        <f t="shared" si="1"/>
        <v>0</v>
      </c>
    </row>
    <row r="68" spans="1:10" ht="22.5" x14ac:dyDescent="0.3">
      <c r="A68" s="3" t="s">
        <v>8</v>
      </c>
      <c r="B68" s="3" t="s">
        <v>104</v>
      </c>
      <c r="C68" s="3" t="s">
        <v>8</v>
      </c>
      <c r="D68" s="4">
        <v>0</v>
      </c>
      <c r="E68" s="4">
        <v>0</v>
      </c>
      <c r="F68" s="4">
        <v>0</v>
      </c>
      <c r="G68" s="4">
        <v>0</v>
      </c>
      <c r="H68" s="4">
        <v>63000000</v>
      </c>
      <c r="I68" s="4">
        <v>-63000000</v>
      </c>
      <c r="J68" s="10">
        <f t="shared" si="1"/>
        <v>0</v>
      </c>
    </row>
    <row r="69" spans="1:10" ht="22.5" x14ac:dyDescent="0.3">
      <c r="A69" s="3" t="s">
        <v>8</v>
      </c>
      <c r="B69" s="3" t="s">
        <v>8</v>
      </c>
      <c r="C69" s="3" t="s">
        <v>105</v>
      </c>
      <c r="D69" s="4">
        <v>0</v>
      </c>
      <c r="E69" s="4">
        <v>0</v>
      </c>
      <c r="F69" s="4">
        <v>0</v>
      </c>
      <c r="G69" s="4">
        <v>0</v>
      </c>
      <c r="H69" s="4">
        <v>63000000</v>
      </c>
      <c r="I69" s="4">
        <v>-63000000</v>
      </c>
      <c r="J69" s="10">
        <f t="shared" ref="J69:J82" si="2">G69/4990243317</f>
        <v>0</v>
      </c>
    </row>
    <row r="70" spans="1:10" ht="33.75" x14ac:dyDescent="0.3">
      <c r="A70" s="5" t="s">
        <v>24</v>
      </c>
      <c r="B70" s="5" t="s">
        <v>8</v>
      </c>
      <c r="C70" s="5" t="s">
        <v>8</v>
      </c>
      <c r="D70" s="6">
        <v>0</v>
      </c>
      <c r="E70" s="6">
        <v>228640288</v>
      </c>
      <c r="F70" s="6">
        <v>0</v>
      </c>
      <c r="G70" s="6">
        <v>228640288</v>
      </c>
      <c r="H70" s="6">
        <v>112000000</v>
      </c>
      <c r="I70" s="6">
        <v>116640288</v>
      </c>
      <c r="J70" s="9">
        <f t="shared" si="2"/>
        <v>4.581746289226081E-2</v>
      </c>
    </row>
    <row r="71" spans="1:10" ht="22.5" x14ac:dyDescent="0.3">
      <c r="A71" s="3" t="s">
        <v>8</v>
      </c>
      <c r="B71" s="3" t="s">
        <v>106</v>
      </c>
      <c r="C71" s="3" t="s">
        <v>8</v>
      </c>
      <c r="D71" s="4">
        <v>0</v>
      </c>
      <c r="E71" s="4">
        <v>228640288</v>
      </c>
      <c r="F71" s="4">
        <v>0</v>
      </c>
      <c r="G71" s="4">
        <v>228640288</v>
      </c>
      <c r="H71" s="4">
        <v>112000000</v>
      </c>
      <c r="I71" s="4">
        <v>116640288</v>
      </c>
      <c r="J71" s="10">
        <f t="shared" si="2"/>
        <v>4.581746289226081E-2</v>
      </c>
    </row>
    <row r="72" spans="1:10" ht="33.75" x14ac:dyDescent="0.3">
      <c r="A72" s="3" t="s">
        <v>8</v>
      </c>
      <c r="B72" s="3" t="s">
        <v>8</v>
      </c>
      <c r="C72" s="3" t="s">
        <v>108</v>
      </c>
      <c r="D72" s="4">
        <v>0</v>
      </c>
      <c r="E72" s="4">
        <v>110000000</v>
      </c>
      <c r="F72" s="4">
        <v>0</v>
      </c>
      <c r="G72" s="4">
        <v>110000000</v>
      </c>
      <c r="H72" s="4">
        <v>50000000</v>
      </c>
      <c r="I72" s="4">
        <v>60000000</v>
      </c>
      <c r="J72" s="10">
        <f t="shared" si="2"/>
        <v>2.2043013338702098E-2</v>
      </c>
    </row>
    <row r="73" spans="1:10" ht="33.75" x14ac:dyDescent="0.3">
      <c r="A73" s="3" t="s">
        <v>8</v>
      </c>
      <c r="B73" s="3" t="s">
        <v>8</v>
      </c>
      <c r="C73" s="3" t="s">
        <v>107</v>
      </c>
      <c r="D73" s="4">
        <v>0</v>
      </c>
      <c r="E73" s="4">
        <v>8639499</v>
      </c>
      <c r="F73" s="4">
        <v>0</v>
      </c>
      <c r="G73" s="4">
        <v>8639499</v>
      </c>
      <c r="H73" s="4">
        <v>12000000</v>
      </c>
      <c r="I73" s="4">
        <v>-3360501</v>
      </c>
      <c r="J73" s="10">
        <f t="shared" si="2"/>
        <v>1.7312781063336675E-3</v>
      </c>
    </row>
    <row r="74" spans="1:10" ht="33.75" x14ac:dyDescent="0.3">
      <c r="A74" s="3" t="s">
        <v>8</v>
      </c>
      <c r="B74" s="3" t="s">
        <v>8</v>
      </c>
      <c r="C74" s="3" t="s">
        <v>109</v>
      </c>
      <c r="D74" s="4">
        <v>0</v>
      </c>
      <c r="E74" s="4">
        <v>110000789</v>
      </c>
      <c r="F74" s="4">
        <v>0</v>
      </c>
      <c r="G74" s="4">
        <v>110000789</v>
      </c>
      <c r="H74" s="4">
        <v>50000000</v>
      </c>
      <c r="I74" s="4">
        <v>60000789</v>
      </c>
      <c r="J74" s="10">
        <f t="shared" si="2"/>
        <v>2.2043171447225045E-2</v>
      </c>
    </row>
    <row r="75" spans="1:10" ht="33.75" x14ac:dyDescent="0.3">
      <c r="A75" s="5" t="s">
        <v>127</v>
      </c>
      <c r="B75" s="5" t="s">
        <v>8</v>
      </c>
      <c r="C75" s="5" t="s">
        <v>8</v>
      </c>
      <c r="D75" s="6">
        <v>478548087</v>
      </c>
      <c r="E75" s="6">
        <v>0</v>
      </c>
      <c r="F75" s="6">
        <v>0</v>
      </c>
      <c r="G75" s="6">
        <v>478548087</v>
      </c>
      <c r="H75" s="6">
        <v>542000000</v>
      </c>
      <c r="I75" s="6">
        <v>-63451913</v>
      </c>
      <c r="J75" s="9">
        <f t="shared" si="2"/>
        <v>9.5896744226830657E-2</v>
      </c>
    </row>
    <row r="76" spans="1:10" ht="33.75" x14ac:dyDescent="0.3">
      <c r="A76" s="3" t="s">
        <v>8</v>
      </c>
      <c r="B76" s="3" t="s">
        <v>25</v>
      </c>
      <c r="C76" s="3" t="s">
        <v>8</v>
      </c>
      <c r="D76" s="4">
        <v>478548087</v>
      </c>
      <c r="E76" s="4">
        <v>0</v>
      </c>
      <c r="F76" s="4">
        <v>0</v>
      </c>
      <c r="G76" s="4">
        <v>478548087</v>
      </c>
      <c r="H76" s="4">
        <v>542000000</v>
      </c>
      <c r="I76" s="4">
        <v>-63451913</v>
      </c>
      <c r="J76" s="10">
        <f t="shared" si="2"/>
        <v>9.5896744226830657E-2</v>
      </c>
    </row>
    <row r="77" spans="1:10" ht="22.5" x14ac:dyDescent="0.3">
      <c r="A77" s="3" t="s">
        <v>8</v>
      </c>
      <c r="B77" s="3" t="s">
        <v>8</v>
      </c>
      <c r="C77" s="3" t="s">
        <v>110</v>
      </c>
      <c r="D77" s="4">
        <v>264259800</v>
      </c>
      <c r="E77" s="4">
        <v>0</v>
      </c>
      <c r="F77" s="4">
        <v>0</v>
      </c>
      <c r="G77" s="4">
        <v>264259800</v>
      </c>
      <c r="H77" s="4">
        <v>280000000</v>
      </c>
      <c r="I77" s="4">
        <v>-15740200</v>
      </c>
      <c r="J77" s="10">
        <f t="shared" si="2"/>
        <v>5.2955293602570438E-2</v>
      </c>
    </row>
    <row r="78" spans="1:10" ht="33.75" x14ac:dyDescent="0.3">
      <c r="A78" s="3" t="s">
        <v>8</v>
      </c>
      <c r="B78" s="3" t="s">
        <v>8</v>
      </c>
      <c r="C78" s="3" t="s">
        <v>141</v>
      </c>
      <c r="D78" s="4">
        <v>43003230</v>
      </c>
      <c r="E78" s="4">
        <v>0</v>
      </c>
      <c r="F78" s="4">
        <v>0</v>
      </c>
      <c r="G78" s="4">
        <v>43003230</v>
      </c>
      <c r="H78" s="4">
        <v>50000000</v>
      </c>
      <c r="I78" s="4">
        <v>-6996770</v>
      </c>
      <c r="J78" s="10">
        <f t="shared" si="2"/>
        <v>8.6174615681570386E-3</v>
      </c>
    </row>
    <row r="79" spans="1:10" ht="33.75" x14ac:dyDescent="0.3">
      <c r="A79" s="3" t="s">
        <v>8</v>
      </c>
      <c r="B79" s="3" t="s">
        <v>8</v>
      </c>
      <c r="C79" s="3" t="s">
        <v>142</v>
      </c>
      <c r="D79" s="4">
        <v>49976000</v>
      </c>
      <c r="E79" s="4">
        <v>0</v>
      </c>
      <c r="F79" s="4">
        <v>0</v>
      </c>
      <c r="G79" s="4">
        <v>49976000</v>
      </c>
      <c r="H79" s="4">
        <v>50000000</v>
      </c>
      <c r="I79" s="4">
        <v>-24000</v>
      </c>
      <c r="J79" s="10">
        <f t="shared" si="2"/>
        <v>1.0014742132863418E-2</v>
      </c>
    </row>
    <row r="80" spans="1:10" ht="22.5" x14ac:dyDescent="0.3">
      <c r="A80" s="3" t="s">
        <v>8</v>
      </c>
      <c r="B80" s="3" t="s">
        <v>8</v>
      </c>
      <c r="C80" s="3" t="s">
        <v>143</v>
      </c>
      <c r="D80" s="4">
        <v>41909057</v>
      </c>
      <c r="E80" s="4">
        <v>0</v>
      </c>
      <c r="F80" s="4">
        <v>0</v>
      </c>
      <c r="G80" s="4">
        <v>41909057</v>
      </c>
      <c r="H80" s="4">
        <v>42000000</v>
      </c>
      <c r="I80" s="4">
        <v>-90943</v>
      </c>
      <c r="J80" s="10">
        <f t="shared" si="2"/>
        <v>8.398199113303877E-3</v>
      </c>
    </row>
    <row r="81" spans="1:10" ht="22.5" x14ac:dyDescent="0.3">
      <c r="A81" s="3" t="s">
        <v>8</v>
      </c>
      <c r="B81" s="3" t="s">
        <v>8</v>
      </c>
      <c r="C81" s="3" t="s">
        <v>144</v>
      </c>
      <c r="D81" s="4">
        <v>79400000</v>
      </c>
      <c r="E81" s="4">
        <v>0</v>
      </c>
      <c r="F81" s="4">
        <v>0</v>
      </c>
      <c r="G81" s="4">
        <v>79400000</v>
      </c>
      <c r="H81" s="4">
        <v>120000000</v>
      </c>
      <c r="I81" s="4">
        <v>-40600000</v>
      </c>
      <c r="J81" s="10">
        <f t="shared" si="2"/>
        <v>1.5911047809935876E-2</v>
      </c>
    </row>
    <row r="82" spans="1:10" ht="22.5" x14ac:dyDescent="0.3">
      <c r="A82" s="5" t="s">
        <v>128</v>
      </c>
      <c r="B82" s="5" t="s">
        <v>129</v>
      </c>
      <c r="C82" s="5" t="s">
        <v>8</v>
      </c>
      <c r="D82" s="6">
        <v>226237350</v>
      </c>
      <c r="E82" s="6">
        <v>60952636</v>
      </c>
      <c r="F82" s="6" t="s">
        <v>9</v>
      </c>
      <c r="G82" s="6">
        <v>287189986</v>
      </c>
      <c r="H82" s="6">
        <v>0</v>
      </c>
      <c r="I82" s="6">
        <v>287189986</v>
      </c>
      <c r="J82" s="9">
        <f t="shared" si="2"/>
        <v>5.7550297201269716E-2</v>
      </c>
    </row>
    <row r="83" spans="1:10" ht="22.5" x14ac:dyDescent="0.3">
      <c r="A83" s="3" t="s">
        <v>8</v>
      </c>
      <c r="B83" s="3" t="s">
        <v>114</v>
      </c>
      <c r="C83" s="3" t="s">
        <v>111</v>
      </c>
      <c r="D83" s="4">
        <v>1610929004</v>
      </c>
      <c r="E83" s="4">
        <v>33338806</v>
      </c>
      <c r="F83" s="4" t="s">
        <v>9</v>
      </c>
      <c r="G83" s="4">
        <v>1644267810</v>
      </c>
      <c r="H83" s="4" t="s">
        <v>9</v>
      </c>
      <c r="I83" s="4" t="s">
        <v>9</v>
      </c>
      <c r="J83" s="10"/>
    </row>
    <row r="84" spans="1:10" ht="22.5" x14ac:dyDescent="0.3">
      <c r="A84" s="3" t="s">
        <v>8</v>
      </c>
      <c r="B84" s="3" t="s">
        <v>8</v>
      </c>
      <c r="C84" s="3" t="s">
        <v>112</v>
      </c>
      <c r="D84" s="4">
        <v>6000350</v>
      </c>
      <c r="E84" s="4">
        <v>27613830</v>
      </c>
      <c r="F84" s="4" t="s">
        <v>9</v>
      </c>
      <c r="G84" s="4">
        <v>33614180</v>
      </c>
      <c r="H84" s="4" t="s">
        <v>9</v>
      </c>
      <c r="I84" s="4" t="s">
        <v>9</v>
      </c>
      <c r="J84" s="10"/>
    </row>
    <row r="85" spans="1:10" ht="22.5" x14ac:dyDescent="0.3">
      <c r="A85" s="3" t="s">
        <v>8</v>
      </c>
      <c r="B85" s="3" t="s">
        <v>115</v>
      </c>
      <c r="C85" s="3" t="s">
        <v>113</v>
      </c>
      <c r="D85" s="4">
        <v>62046596</v>
      </c>
      <c r="E85" s="4">
        <v>0</v>
      </c>
      <c r="F85" s="4" t="s">
        <v>9</v>
      </c>
      <c r="G85" s="4">
        <v>62046596</v>
      </c>
      <c r="H85" s="4" t="s">
        <v>9</v>
      </c>
      <c r="I85" s="4" t="s">
        <v>9</v>
      </c>
      <c r="J85" s="10"/>
    </row>
    <row r="86" spans="1:10" ht="22.5" x14ac:dyDescent="0.3">
      <c r="A86" s="3" t="s">
        <v>8</v>
      </c>
      <c r="B86" s="3" t="s">
        <v>8</v>
      </c>
      <c r="C86" s="3" t="s">
        <v>116</v>
      </c>
      <c r="D86" s="4">
        <v>1327264400</v>
      </c>
      <c r="E86" s="4">
        <v>0</v>
      </c>
      <c r="F86" s="4" t="s">
        <v>9</v>
      </c>
      <c r="G86" s="4">
        <v>1327264400</v>
      </c>
      <c r="H86" s="4" t="s">
        <v>9</v>
      </c>
      <c r="I86" s="4" t="s">
        <v>9</v>
      </c>
      <c r="J86" s="10"/>
    </row>
    <row r="87" spans="1:10" ht="22.5" x14ac:dyDescent="0.3">
      <c r="A87" s="3" t="s">
        <v>8</v>
      </c>
      <c r="B87" s="3" t="s">
        <v>8</v>
      </c>
      <c r="C87" s="3" t="s">
        <v>117</v>
      </c>
      <c r="D87" s="4">
        <v>1381008</v>
      </c>
      <c r="E87" s="4">
        <v>0</v>
      </c>
      <c r="F87" s="4" t="s">
        <v>9</v>
      </c>
      <c r="G87" s="4">
        <v>1381008</v>
      </c>
      <c r="H87" s="4" t="s">
        <v>9</v>
      </c>
      <c r="I87" s="4" t="s">
        <v>9</v>
      </c>
      <c r="J87" s="10"/>
    </row>
    <row r="88" spans="1:10" ht="18.75" customHeight="1" x14ac:dyDescent="0.3">
      <c r="A88" s="166" t="s">
        <v>11</v>
      </c>
      <c r="B88" s="167"/>
      <c r="C88" s="168"/>
      <c r="D88" s="6">
        <v>4708844393</v>
      </c>
      <c r="E88" s="6">
        <v>335398924</v>
      </c>
      <c r="F88" s="6">
        <v>54000000</v>
      </c>
      <c r="G88" s="6">
        <v>4990243317</v>
      </c>
      <c r="H88" s="6">
        <v>5070000000</v>
      </c>
      <c r="I88" s="6">
        <v>-79756683</v>
      </c>
      <c r="J88" s="11">
        <f>G88/4990243317</f>
        <v>1</v>
      </c>
    </row>
    <row r="89" spans="1:10" ht="12.75" customHeight="1" x14ac:dyDescent="0.3"/>
    <row r="90" spans="1:10" x14ac:dyDescent="0.3">
      <c r="A90" s="8"/>
      <c r="B90" s="8"/>
      <c r="C90" s="8"/>
      <c r="D90" s="8"/>
      <c r="E90" s="8"/>
      <c r="F90" s="8"/>
      <c r="G90" s="8"/>
      <c r="H90" s="8"/>
      <c r="I90" s="8"/>
      <c r="J90" s="8"/>
    </row>
    <row r="91" spans="1:10" x14ac:dyDescent="0.3">
      <c r="A91" s="8"/>
      <c r="B91" s="8"/>
      <c r="C91" s="8"/>
      <c r="D91" s="8"/>
      <c r="E91" s="8"/>
      <c r="F91" s="8"/>
      <c r="G91" s="8"/>
      <c r="H91" s="8"/>
      <c r="I91" s="8"/>
      <c r="J91" s="8"/>
    </row>
    <row r="92" spans="1:10" ht="23.25" customHeight="1" x14ac:dyDescent="0.3"/>
    <row r="93" spans="1:10" ht="20.25" customHeight="1" x14ac:dyDescent="0.3">
      <c r="H93" s="12"/>
    </row>
    <row r="94" spans="1:10" ht="20.25" customHeight="1" x14ac:dyDescent="0.3">
      <c r="H94" s="13"/>
    </row>
    <row r="95" spans="1:10" ht="20.25" customHeight="1" x14ac:dyDescent="0.3">
      <c r="H95" s="13"/>
    </row>
    <row r="96" spans="1:10" ht="20.25" customHeight="1" x14ac:dyDescent="0.3">
      <c r="H96" s="13"/>
    </row>
    <row r="97" spans="8:8" ht="20.25" customHeight="1" x14ac:dyDescent="0.3">
      <c r="H97" s="13"/>
    </row>
    <row r="98" spans="8:8" ht="20.25" customHeight="1" x14ac:dyDescent="0.3">
      <c r="H98" s="13"/>
    </row>
    <row r="99" spans="8:8" ht="20.25" customHeight="1" x14ac:dyDescent="0.3"/>
    <row r="101" spans="8:8" ht="18" customHeight="1" x14ac:dyDescent="0.3"/>
    <row r="102" spans="8:8" ht="26.25" customHeight="1" x14ac:dyDescent="0.3"/>
    <row r="103" spans="8:8" ht="26.25" customHeight="1" x14ac:dyDescent="0.3"/>
    <row r="105" spans="8:8" ht="24.75" customHeight="1" x14ac:dyDescent="0.3"/>
    <row r="106" spans="8:8" ht="24.75" customHeight="1" x14ac:dyDescent="0.3"/>
    <row r="107" spans="8:8" ht="24.75" customHeight="1" x14ac:dyDescent="0.3"/>
    <row r="108" spans="8:8" ht="24.75" customHeight="1" x14ac:dyDescent="0.3"/>
    <row r="109" spans="8:8" ht="24.75" customHeight="1" x14ac:dyDescent="0.3"/>
    <row r="110" spans="8:8" ht="24.75" customHeight="1" x14ac:dyDescent="0.3"/>
    <row r="111" spans="8:8" ht="24.75" customHeight="1" x14ac:dyDescent="0.3"/>
    <row r="112" spans="8:8" ht="24.75" customHeight="1" x14ac:dyDescent="0.3"/>
    <row r="113" ht="24.75" customHeight="1" x14ac:dyDescent="0.3"/>
    <row r="114" ht="24.75" customHeight="1" x14ac:dyDescent="0.3"/>
    <row r="115" ht="24.75" customHeight="1" x14ac:dyDescent="0.3"/>
    <row r="116" ht="24.75" customHeight="1" x14ac:dyDescent="0.3"/>
    <row r="117" ht="24.75" customHeight="1" x14ac:dyDescent="0.3"/>
    <row r="118" ht="24.75" customHeight="1" x14ac:dyDescent="0.3"/>
  </sheetData>
  <sheetProtection password="CC3D" sheet="1" objects="1" scenarios="1"/>
  <mergeCells count="3">
    <mergeCell ref="A1:J1"/>
    <mergeCell ref="A2:J2"/>
    <mergeCell ref="A88:C88"/>
  </mergeCells>
  <phoneticPr fontId="19" type="noConversion"/>
  <pageMargins left="0.15748031496062992" right="0.15748031496062992" top="0.59055118110236227" bottom="0.55118110236220474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opLeftCell="A22" workbookViewId="0">
      <selection activeCell="H10" sqref="H10"/>
    </sheetView>
  </sheetViews>
  <sheetFormatPr defaultRowHeight="16.5" x14ac:dyDescent="0.3"/>
  <cols>
    <col min="1" max="1" width="9.875" customWidth="1"/>
    <col min="2" max="2" width="10.5" customWidth="1"/>
    <col min="3" max="3" width="11.25" customWidth="1"/>
    <col min="4" max="4" width="13.25" customWidth="1"/>
    <col min="5" max="6" width="12.25" customWidth="1"/>
    <col min="7" max="7" width="13.625" customWidth="1"/>
  </cols>
  <sheetData>
    <row r="1" spans="1:7" ht="21" thickBot="1" x14ac:dyDescent="0.35">
      <c r="A1" s="176" t="s">
        <v>192</v>
      </c>
      <c r="B1" s="176"/>
      <c r="C1" s="176"/>
      <c r="D1" s="176"/>
    </row>
    <row r="2" spans="1:7" ht="27" customHeight="1" x14ac:dyDescent="0.3">
      <c r="A2" s="32" t="s">
        <v>155</v>
      </c>
      <c r="B2" s="33" t="s">
        <v>156</v>
      </c>
      <c r="C2" s="34" t="s">
        <v>179</v>
      </c>
      <c r="D2" s="33" t="s">
        <v>157</v>
      </c>
      <c r="E2" s="144" t="s">
        <v>162</v>
      </c>
      <c r="F2" s="144"/>
      <c r="G2" s="145"/>
    </row>
    <row r="3" spans="1:7" ht="27" customHeight="1" x14ac:dyDescent="0.3">
      <c r="A3" s="21" t="s">
        <v>150</v>
      </c>
      <c r="B3" s="7">
        <v>290000000</v>
      </c>
      <c r="C3" s="7">
        <v>15000000</v>
      </c>
      <c r="D3" s="19">
        <f ca="1">SUM(B3:D3)</f>
        <v>305000000</v>
      </c>
      <c r="E3" s="146" t="s">
        <v>184</v>
      </c>
      <c r="F3" s="146"/>
      <c r="G3" s="147"/>
    </row>
    <row r="4" spans="1:7" ht="27" customHeight="1" x14ac:dyDescent="0.3">
      <c r="A4" s="21" t="s">
        <v>151</v>
      </c>
      <c r="B4" s="7">
        <v>14000000</v>
      </c>
      <c r="C4" s="7">
        <v>6000000</v>
      </c>
      <c r="D4" s="19">
        <f ca="1">SUM(B4:D4)</f>
        <v>20000000</v>
      </c>
      <c r="E4" s="146" t="s">
        <v>185</v>
      </c>
      <c r="F4" s="146"/>
      <c r="G4" s="147"/>
    </row>
    <row r="5" spans="1:7" ht="27" customHeight="1" x14ac:dyDescent="0.3">
      <c r="A5" s="21" t="s">
        <v>152</v>
      </c>
      <c r="B5" s="7">
        <v>350000000</v>
      </c>
      <c r="C5" s="7">
        <v>28000000</v>
      </c>
      <c r="D5" s="19">
        <f ca="1">SUM(B5:D5)</f>
        <v>378000000</v>
      </c>
      <c r="E5" s="146" t="s">
        <v>186</v>
      </c>
      <c r="F5" s="146"/>
      <c r="G5" s="147"/>
    </row>
    <row r="6" spans="1:7" ht="27" customHeight="1" x14ac:dyDescent="0.3">
      <c r="A6" s="21" t="s">
        <v>153</v>
      </c>
      <c r="B6" s="7">
        <v>450000000</v>
      </c>
      <c r="C6" s="7">
        <v>30000000</v>
      </c>
      <c r="D6" s="19">
        <f ca="1">SUM(B6:D6)</f>
        <v>480000000</v>
      </c>
      <c r="E6" s="146" t="s">
        <v>187</v>
      </c>
      <c r="F6" s="146"/>
      <c r="G6" s="147"/>
    </row>
    <row r="7" spans="1:7" ht="27" customHeight="1" x14ac:dyDescent="0.3">
      <c r="A7" s="21" t="s">
        <v>154</v>
      </c>
      <c r="B7" s="7">
        <v>40000000</v>
      </c>
      <c r="C7" s="7">
        <v>2000000</v>
      </c>
      <c r="D7" s="19">
        <f ca="1">SUM(B7:D7)</f>
        <v>42000000</v>
      </c>
      <c r="E7" s="146" t="s">
        <v>188</v>
      </c>
      <c r="F7" s="146"/>
      <c r="G7" s="147"/>
    </row>
    <row r="8" spans="1:7" ht="27" customHeight="1" thickBot="1" x14ac:dyDescent="0.35">
      <c r="A8" s="65" t="s">
        <v>200</v>
      </c>
      <c r="B8" s="66">
        <v>135000000</v>
      </c>
      <c r="C8" s="67">
        <f>SUM(C3:C7)</f>
        <v>81000000</v>
      </c>
      <c r="D8" s="68">
        <f>B8-C8</f>
        <v>54000000</v>
      </c>
      <c r="E8" s="174"/>
      <c r="F8" s="174"/>
      <c r="G8" s="175"/>
    </row>
    <row r="9" spans="1:7" ht="14.25" customHeight="1" x14ac:dyDescent="0.3">
      <c r="A9" s="15"/>
      <c r="B9" s="16"/>
      <c r="C9" s="17"/>
      <c r="D9" s="18"/>
    </row>
    <row r="10" spans="1:7" ht="20.25" customHeight="1" thickBot="1" x14ac:dyDescent="0.35">
      <c r="A10" s="176" t="s">
        <v>191</v>
      </c>
      <c r="B10" s="176"/>
      <c r="C10" s="176"/>
      <c r="D10" s="176"/>
    </row>
    <row r="11" spans="1:7" ht="20.25" customHeight="1" x14ac:dyDescent="0.3">
      <c r="A11" s="32" t="s">
        <v>155</v>
      </c>
      <c r="B11" s="36" t="s">
        <v>156</v>
      </c>
      <c r="C11" s="34" t="s">
        <v>149</v>
      </c>
      <c r="D11" s="36" t="s">
        <v>157</v>
      </c>
      <c r="E11" s="144" t="s">
        <v>158</v>
      </c>
      <c r="F11" s="144"/>
      <c r="G11" s="145"/>
    </row>
    <row r="12" spans="1:7" ht="20.25" customHeight="1" x14ac:dyDescent="0.3">
      <c r="A12" s="62" t="s">
        <v>152</v>
      </c>
      <c r="B12" s="59">
        <v>35000000</v>
      </c>
      <c r="C12" s="59">
        <v>12000000</v>
      </c>
      <c r="D12" s="60">
        <f>SUM(B12:C12)</f>
        <v>47000000</v>
      </c>
      <c r="E12" s="180" t="s">
        <v>189</v>
      </c>
      <c r="F12" s="181"/>
      <c r="G12" s="182"/>
    </row>
    <row r="13" spans="1:7" ht="20.25" customHeight="1" thickBot="1" x14ac:dyDescent="0.35">
      <c r="A13" s="63" t="s">
        <v>201</v>
      </c>
      <c r="B13" s="64">
        <v>21000000</v>
      </c>
      <c r="C13" s="64">
        <v>12000000</v>
      </c>
      <c r="D13" s="64">
        <v>9000000</v>
      </c>
      <c r="E13" s="177"/>
      <c r="F13" s="178"/>
      <c r="G13" s="179"/>
    </row>
    <row r="14" spans="1:7" ht="20.25" customHeight="1" x14ac:dyDescent="0.3">
      <c r="A14" s="69"/>
      <c r="B14" s="70"/>
      <c r="C14" s="70"/>
      <c r="D14" s="70"/>
      <c r="E14" s="18"/>
      <c r="F14" s="18"/>
      <c r="G14" s="18"/>
    </row>
    <row r="15" spans="1:7" ht="20.25" customHeight="1" x14ac:dyDescent="0.3">
      <c r="A15" s="61"/>
      <c r="B15" s="71"/>
      <c r="C15" s="71"/>
      <c r="D15" s="71"/>
      <c r="E15" s="18"/>
      <c r="F15" s="18"/>
      <c r="G15" s="18"/>
    </row>
    <row r="16" spans="1:7" ht="22.5" customHeight="1" thickBot="1" x14ac:dyDescent="0.35">
      <c r="A16" s="176" t="s">
        <v>190</v>
      </c>
      <c r="B16" s="176"/>
      <c r="C16" s="176"/>
      <c r="D16" s="176"/>
      <c r="E16" s="176"/>
      <c r="F16" s="176"/>
      <c r="G16" s="176"/>
    </row>
    <row r="17" spans="1:7" ht="27.75" customHeight="1" x14ac:dyDescent="0.3">
      <c r="A17" s="169" t="s">
        <v>159</v>
      </c>
      <c r="B17" s="170"/>
      <c r="C17" s="170"/>
      <c r="D17" s="170" t="s">
        <v>160</v>
      </c>
      <c r="E17" s="170" t="s">
        <v>161</v>
      </c>
      <c r="F17" s="170" t="s">
        <v>157</v>
      </c>
      <c r="G17" s="171" t="s">
        <v>162</v>
      </c>
    </row>
    <row r="18" spans="1:7" ht="27.75" customHeight="1" x14ac:dyDescent="0.3">
      <c r="A18" s="21" t="s">
        <v>163</v>
      </c>
      <c r="B18" s="20" t="s">
        <v>164</v>
      </c>
      <c r="C18" s="20" t="s">
        <v>165</v>
      </c>
      <c r="D18" s="173"/>
      <c r="E18" s="173"/>
      <c r="F18" s="173"/>
      <c r="G18" s="172"/>
    </row>
    <row r="19" spans="1:7" ht="27.75" customHeight="1" x14ac:dyDescent="0.3">
      <c r="A19" s="37" t="s">
        <v>166</v>
      </c>
      <c r="B19" s="38" t="s">
        <v>167</v>
      </c>
      <c r="C19" s="38" t="s">
        <v>168</v>
      </c>
      <c r="D19" s="22">
        <v>63000000</v>
      </c>
      <c r="E19" s="22">
        <v>-1000000</v>
      </c>
      <c r="F19" s="22">
        <f t="shared" ref="F19:F29" si="0">SUM(D19:E19)</f>
        <v>62000000</v>
      </c>
      <c r="G19" s="23"/>
    </row>
    <row r="20" spans="1:7" ht="27.75" customHeight="1" thickBot="1" x14ac:dyDescent="0.35">
      <c r="A20" s="39" t="s">
        <v>166</v>
      </c>
      <c r="B20" s="40" t="s">
        <v>167</v>
      </c>
      <c r="C20" s="40" t="s">
        <v>169</v>
      </c>
      <c r="D20" s="24">
        <v>12000000</v>
      </c>
      <c r="E20" s="24">
        <v>1000000</v>
      </c>
      <c r="F20" s="24">
        <f t="shared" si="0"/>
        <v>13000000</v>
      </c>
      <c r="G20" s="25"/>
    </row>
    <row r="21" spans="1:7" ht="27.75" customHeight="1" thickTop="1" x14ac:dyDescent="0.3">
      <c r="A21" s="41" t="s">
        <v>180</v>
      </c>
      <c r="B21" s="42" t="s">
        <v>181</v>
      </c>
      <c r="C21" s="42" t="s">
        <v>170</v>
      </c>
      <c r="D21" s="26">
        <v>33000000</v>
      </c>
      <c r="E21" s="26">
        <v>3000000</v>
      </c>
      <c r="F21" s="26">
        <f t="shared" si="0"/>
        <v>36000000</v>
      </c>
      <c r="G21" s="27"/>
    </row>
    <row r="22" spans="1:7" ht="27.75" customHeight="1" x14ac:dyDescent="0.3">
      <c r="A22" s="21" t="s">
        <v>180</v>
      </c>
      <c r="B22" s="20" t="s">
        <v>181</v>
      </c>
      <c r="C22" s="20" t="s">
        <v>171</v>
      </c>
      <c r="D22" s="28">
        <v>41000000</v>
      </c>
      <c r="E22" s="28">
        <v>-8000000</v>
      </c>
      <c r="F22" s="28">
        <f t="shared" si="0"/>
        <v>33000000</v>
      </c>
      <c r="G22" s="29"/>
    </row>
    <row r="23" spans="1:7" ht="27.75" customHeight="1" thickBot="1" x14ac:dyDescent="0.35">
      <c r="A23" s="37" t="s">
        <v>180</v>
      </c>
      <c r="B23" s="38" t="s">
        <v>181</v>
      </c>
      <c r="C23" s="38" t="s">
        <v>172</v>
      </c>
      <c r="D23" s="22">
        <v>25000000</v>
      </c>
      <c r="E23" s="22">
        <v>5000000</v>
      </c>
      <c r="F23" s="22">
        <f t="shared" si="0"/>
        <v>30000000</v>
      </c>
      <c r="G23" s="23"/>
    </row>
    <row r="24" spans="1:7" ht="27.75" customHeight="1" thickTop="1" x14ac:dyDescent="0.3">
      <c r="A24" s="48" t="s">
        <v>180</v>
      </c>
      <c r="B24" s="49" t="s">
        <v>181</v>
      </c>
      <c r="C24" s="49" t="s">
        <v>173</v>
      </c>
      <c r="D24" s="50">
        <v>58000000</v>
      </c>
      <c r="E24" s="50">
        <v>-4000000</v>
      </c>
      <c r="F24" s="50">
        <f t="shared" si="0"/>
        <v>54000000</v>
      </c>
      <c r="G24" s="51"/>
    </row>
    <row r="25" spans="1:7" ht="27.75" customHeight="1" x14ac:dyDescent="0.3">
      <c r="A25" s="21" t="s">
        <v>180</v>
      </c>
      <c r="B25" s="20" t="s">
        <v>181</v>
      </c>
      <c r="C25" s="20" t="s">
        <v>174</v>
      </c>
      <c r="D25" s="28">
        <v>36000000</v>
      </c>
      <c r="E25" s="28">
        <v>-1000000</v>
      </c>
      <c r="F25" s="28">
        <f t="shared" si="0"/>
        <v>35000000</v>
      </c>
      <c r="G25" s="29"/>
    </row>
    <row r="26" spans="1:7" ht="27.75" customHeight="1" thickBot="1" x14ac:dyDescent="0.35">
      <c r="A26" s="39" t="s">
        <v>180</v>
      </c>
      <c r="B26" s="40" t="s">
        <v>181</v>
      </c>
      <c r="C26" s="40" t="s">
        <v>175</v>
      </c>
      <c r="D26" s="24">
        <v>19000000</v>
      </c>
      <c r="E26" s="24">
        <v>5000000</v>
      </c>
      <c r="F26" s="24">
        <f t="shared" si="0"/>
        <v>24000000</v>
      </c>
      <c r="G26" s="25"/>
    </row>
    <row r="27" spans="1:7" ht="27.75" customHeight="1" thickTop="1" x14ac:dyDescent="0.3">
      <c r="A27" s="43" t="s">
        <v>182</v>
      </c>
      <c r="B27" s="44" t="s">
        <v>183</v>
      </c>
      <c r="C27" s="42" t="s">
        <v>176</v>
      </c>
      <c r="D27" s="26">
        <v>250000000</v>
      </c>
      <c r="E27" s="26">
        <v>30000000</v>
      </c>
      <c r="F27" s="26">
        <f t="shared" si="0"/>
        <v>280000000</v>
      </c>
      <c r="G27" s="27"/>
    </row>
    <row r="28" spans="1:7" ht="27.75" customHeight="1" x14ac:dyDescent="0.3">
      <c r="A28" s="45" t="s">
        <v>182</v>
      </c>
      <c r="B28" s="14" t="s">
        <v>183</v>
      </c>
      <c r="C28" s="20" t="s">
        <v>177</v>
      </c>
      <c r="D28" s="28">
        <v>40000000</v>
      </c>
      <c r="E28" s="28">
        <v>10000000</v>
      </c>
      <c r="F28" s="28">
        <f t="shared" si="0"/>
        <v>50000000</v>
      </c>
      <c r="G28" s="29"/>
    </row>
    <row r="29" spans="1:7" ht="27.75" customHeight="1" thickBot="1" x14ac:dyDescent="0.35">
      <c r="A29" s="46" t="s">
        <v>182</v>
      </c>
      <c r="B29" s="47" t="s">
        <v>183</v>
      </c>
      <c r="C29" s="35" t="s">
        <v>178</v>
      </c>
      <c r="D29" s="30">
        <v>160000000</v>
      </c>
      <c r="E29" s="30">
        <v>-40000000</v>
      </c>
      <c r="F29" s="30">
        <f t="shared" si="0"/>
        <v>120000000</v>
      </c>
      <c r="G29" s="31"/>
    </row>
  </sheetData>
  <sheetProtection password="CC3D" sheet="1" objects="1" scenarios="1"/>
  <mergeCells count="18">
    <mergeCell ref="E8:G8"/>
    <mergeCell ref="E7:G7"/>
    <mergeCell ref="A1:D1"/>
    <mergeCell ref="A10:D10"/>
    <mergeCell ref="A16:G16"/>
    <mergeCell ref="E6:G6"/>
    <mergeCell ref="E5:G5"/>
    <mergeCell ref="E4:G4"/>
    <mergeCell ref="E3:G3"/>
    <mergeCell ref="E2:G2"/>
    <mergeCell ref="E13:G13"/>
    <mergeCell ref="E12:G12"/>
    <mergeCell ref="E11:G11"/>
    <mergeCell ref="A17:C17"/>
    <mergeCell ref="G17:G18"/>
    <mergeCell ref="F17:F18"/>
    <mergeCell ref="E17:E18"/>
    <mergeCell ref="D17:D18"/>
  </mergeCells>
  <phoneticPr fontId="19" type="noConversion"/>
  <pageMargins left="0.47244094488188981" right="0.31496062992125984" top="0.55118110236220474" bottom="0.55118110236220474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0"/>
  <sheetViews>
    <sheetView topLeftCell="A100" workbookViewId="0">
      <selection activeCell="E113" sqref="E113"/>
    </sheetView>
  </sheetViews>
  <sheetFormatPr defaultRowHeight="16.5" x14ac:dyDescent="0.3"/>
  <cols>
    <col min="1" max="1" width="13.625" customWidth="1"/>
    <col min="2" max="2" width="13.125" customWidth="1"/>
    <col min="3" max="3" width="12.875" customWidth="1"/>
    <col min="4" max="4" width="11.625" customWidth="1"/>
    <col min="5" max="5" width="10.125" customWidth="1"/>
    <col min="6" max="6" width="9.625" customWidth="1"/>
    <col min="7" max="7" width="10.75" customWidth="1"/>
    <col min="8" max="8" width="10.125" customWidth="1"/>
  </cols>
  <sheetData>
    <row r="1" spans="1:8" ht="33.75" x14ac:dyDescent="0.3">
      <c r="A1" s="183" t="s">
        <v>202</v>
      </c>
      <c r="B1" s="183"/>
      <c r="C1" s="183"/>
      <c r="D1" s="183"/>
      <c r="E1" s="183"/>
      <c r="F1" s="183"/>
      <c r="G1" s="183"/>
      <c r="H1" s="183"/>
    </row>
    <row r="2" spans="1:8" x14ac:dyDescent="0.3">
      <c r="A2" s="156" t="s">
        <v>203</v>
      </c>
      <c r="B2" s="156"/>
      <c r="C2" s="156"/>
      <c r="D2" s="156"/>
      <c r="E2" s="156"/>
      <c r="F2" s="156"/>
      <c r="G2" s="156"/>
      <c r="H2" s="156"/>
    </row>
    <row r="3" spans="1:8" x14ac:dyDescent="0.3">
      <c r="A3" s="156" t="s">
        <v>631</v>
      </c>
      <c r="B3" s="156"/>
      <c r="C3" s="156"/>
      <c r="D3" s="156"/>
      <c r="E3" s="156"/>
      <c r="F3" s="156"/>
      <c r="G3" s="156"/>
      <c r="H3" s="156"/>
    </row>
    <row r="4" spans="1:8" ht="17.25" thickBot="1" x14ac:dyDescent="0.35">
      <c r="H4" t="s">
        <v>205</v>
      </c>
    </row>
    <row r="5" spans="1:8" ht="20.25" customHeight="1" x14ac:dyDescent="0.3">
      <c r="A5" s="72" t="s">
        <v>0</v>
      </c>
      <c r="B5" s="73" t="s">
        <v>1</v>
      </c>
      <c r="C5" s="73" t="s">
        <v>2</v>
      </c>
      <c r="D5" s="73" t="s">
        <v>3</v>
      </c>
      <c r="E5" s="73" t="s">
        <v>4</v>
      </c>
      <c r="F5" s="73" t="s">
        <v>5</v>
      </c>
      <c r="G5" s="73" t="s">
        <v>206</v>
      </c>
      <c r="H5" s="74" t="s">
        <v>207</v>
      </c>
    </row>
    <row r="6" spans="1:8" ht="22.5" x14ac:dyDescent="0.3">
      <c r="A6" s="75" t="s">
        <v>208</v>
      </c>
      <c r="B6" s="76" t="s">
        <v>8</v>
      </c>
      <c r="C6" s="76" t="s">
        <v>8</v>
      </c>
      <c r="D6" s="4">
        <v>4045452100</v>
      </c>
      <c r="E6" s="4">
        <v>0</v>
      </c>
      <c r="F6" s="4">
        <v>0</v>
      </c>
      <c r="G6" s="4">
        <v>4045452100</v>
      </c>
      <c r="H6" s="77">
        <v>3950958200</v>
      </c>
    </row>
    <row r="7" spans="1:8" ht="22.5" x14ac:dyDescent="0.3">
      <c r="A7" s="78" t="s">
        <v>8</v>
      </c>
      <c r="B7" s="3" t="s">
        <v>209</v>
      </c>
      <c r="C7" s="76" t="s">
        <v>8</v>
      </c>
      <c r="D7" s="4">
        <v>4042212100</v>
      </c>
      <c r="E7" s="4">
        <v>0</v>
      </c>
      <c r="F7" s="4">
        <v>0</v>
      </c>
      <c r="G7" s="4">
        <v>4042212100</v>
      </c>
      <c r="H7" s="77">
        <v>3948108200</v>
      </c>
    </row>
    <row r="8" spans="1:8" ht="22.5" x14ac:dyDescent="0.3">
      <c r="A8" s="78" t="s">
        <v>8</v>
      </c>
      <c r="B8" s="76" t="s">
        <v>8</v>
      </c>
      <c r="C8" s="3" t="s">
        <v>210</v>
      </c>
      <c r="D8" s="4">
        <v>148900000</v>
      </c>
      <c r="E8" s="4">
        <v>0</v>
      </c>
      <c r="F8" s="4">
        <v>0</v>
      </c>
      <c r="G8" s="4">
        <v>148900000</v>
      </c>
      <c r="H8" s="77">
        <v>131550000</v>
      </c>
    </row>
    <row r="9" spans="1:8" ht="22.5" x14ac:dyDescent="0.3">
      <c r="A9" s="78" t="s">
        <v>8</v>
      </c>
      <c r="B9" s="76" t="s">
        <v>8</v>
      </c>
      <c r="C9" s="3" t="s">
        <v>211</v>
      </c>
      <c r="D9" s="4">
        <v>3893312100</v>
      </c>
      <c r="E9" s="4">
        <v>0</v>
      </c>
      <c r="F9" s="4">
        <v>0</v>
      </c>
      <c r="G9" s="4">
        <v>3893312100</v>
      </c>
      <c r="H9" s="77">
        <v>3816558200</v>
      </c>
    </row>
    <row r="10" spans="1:8" ht="22.5" x14ac:dyDescent="0.3">
      <c r="A10" s="78" t="s">
        <v>8</v>
      </c>
      <c r="B10" s="3" t="s">
        <v>212</v>
      </c>
      <c r="C10" s="76" t="s">
        <v>8</v>
      </c>
      <c r="D10" s="4">
        <v>3240000</v>
      </c>
      <c r="E10" s="4">
        <v>0</v>
      </c>
      <c r="F10" s="4">
        <v>0</v>
      </c>
      <c r="G10" s="4">
        <v>3240000</v>
      </c>
      <c r="H10" s="77">
        <v>2850000</v>
      </c>
    </row>
    <row r="11" spans="1:8" ht="22.5" x14ac:dyDescent="0.3">
      <c r="A11" s="78" t="s">
        <v>8</v>
      </c>
      <c r="B11" s="76" t="s">
        <v>8</v>
      </c>
      <c r="C11" s="3" t="s">
        <v>213</v>
      </c>
      <c r="D11" s="4">
        <v>3240000</v>
      </c>
      <c r="E11" s="4">
        <v>0</v>
      </c>
      <c r="F11" s="4">
        <v>0</v>
      </c>
      <c r="G11" s="4">
        <v>3240000</v>
      </c>
      <c r="H11" s="77">
        <v>2850000</v>
      </c>
    </row>
    <row r="12" spans="1:8" ht="22.5" x14ac:dyDescent="0.3">
      <c r="A12" s="79" t="s">
        <v>214</v>
      </c>
      <c r="B12" s="76" t="s">
        <v>8</v>
      </c>
      <c r="C12" s="76" t="s">
        <v>8</v>
      </c>
      <c r="D12" s="4">
        <v>388271560</v>
      </c>
      <c r="E12" s="4">
        <v>136635940</v>
      </c>
      <c r="F12" s="4">
        <v>54000000</v>
      </c>
      <c r="G12" s="4">
        <v>470907500</v>
      </c>
      <c r="H12" s="77">
        <v>413342250</v>
      </c>
    </row>
    <row r="13" spans="1:8" ht="22.5" x14ac:dyDescent="0.3">
      <c r="A13" s="78" t="s">
        <v>8</v>
      </c>
      <c r="B13" s="3" t="s">
        <v>215</v>
      </c>
      <c r="C13" s="76" t="s">
        <v>8</v>
      </c>
      <c r="D13" s="4">
        <v>44817260</v>
      </c>
      <c r="E13" s="4">
        <v>54000000</v>
      </c>
      <c r="F13" s="4">
        <v>54000000</v>
      </c>
      <c r="G13" s="4">
        <v>44817260</v>
      </c>
      <c r="H13" s="77">
        <v>55182000</v>
      </c>
    </row>
    <row r="14" spans="1:8" ht="22.5" x14ac:dyDescent="0.3">
      <c r="A14" s="78" t="s">
        <v>8</v>
      </c>
      <c r="B14" s="76" t="s">
        <v>8</v>
      </c>
      <c r="C14" s="3" t="s">
        <v>216</v>
      </c>
      <c r="D14" s="4">
        <v>24817260</v>
      </c>
      <c r="E14" s="4">
        <v>0</v>
      </c>
      <c r="F14" s="4">
        <v>0</v>
      </c>
      <c r="G14" s="4">
        <v>24817260</v>
      </c>
      <c r="H14" s="77">
        <v>15182000</v>
      </c>
    </row>
    <row r="15" spans="1:8" ht="22.5" x14ac:dyDescent="0.3">
      <c r="A15" s="78" t="s">
        <v>8</v>
      </c>
      <c r="B15" s="76" t="s">
        <v>8</v>
      </c>
      <c r="C15" s="3" t="s">
        <v>632</v>
      </c>
      <c r="D15" s="4">
        <v>20000000</v>
      </c>
      <c r="E15" s="4">
        <v>0</v>
      </c>
      <c r="F15" s="4">
        <v>0</v>
      </c>
      <c r="G15" s="4">
        <v>20000000</v>
      </c>
      <c r="H15" s="77">
        <v>40000000</v>
      </c>
    </row>
    <row r="16" spans="1:8" ht="22.5" x14ac:dyDescent="0.3">
      <c r="A16" s="78" t="s">
        <v>8</v>
      </c>
      <c r="B16" s="76" t="s">
        <v>8</v>
      </c>
      <c r="C16" s="3" t="s">
        <v>633</v>
      </c>
      <c r="D16" s="4">
        <v>0</v>
      </c>
      <c r="E16" s="4">
        <v>54000000</v>
      </c>
      <c r="F16" s="4">
        <v>54000000</v>
      </c>
      <c r="G16" s="4">
        <v>0</v>
      </c>
      <c r="H16" s="77">
        <v>0</v>
      </c>
    </row>
    <row r="17" spans="1:8" ht="22.5" x14ac:dyDescent="0.3">
      <c r="A17" s="78" t="s">
        <v>8</v>
      </c>
      <c r="B17" s="3" t="s">
        <v>634</v>
      </c>
      <c r="C17" s="76" t="s">
        <v>8</v>
      </c>
      <c r="D17" s="4">
        <v>0</v>
      </c>
      <c r="E17" s="4">
        <v>82635940</v>
      </c>
      <c r="F17" s="4">
        <v>0</v>
      </c>
      <c r="G17" s="4">
        <v>82635940</v>
      </c>
      <c r="H17" s="77">
        <v>46899650</v>
      </c>
    </row>
    <row r="18" spans="1:8" ht="22.5" x14ac:dyDescent="0.3">
      <c r="A18" s="78" t="s">
        <v>8</v>
      </c>
      <c r="B18" s="76" t="s">
        <v>8</v>
      </c>
      <c r="C18" s="3" t="s">
        <v>635</v>
      </c>
      <c r="D18" s="4">
        <v>0</v>
      </c>
      <c r="E18" s="4">
        <v>8929940</v>
      </c>
      <c r="F18" s="4">
        <v>0</v>
      </c>
      <c r="G18" s="4">
        <v>8929940</v>
      </c>
      <c r="H18" s="77">
        <v>23896650</v>
      </c>
    </row>
    <row r="19" spans="1:8" ht="22.5" x14ac:dyDescent="0.3">
      <c r="A19" s="78" t="s">
        <v>8</v>
      </c>
      <c r="B19" s="76" t="s">
        <v>8</v>
      </c>
      <c r="C19" s="3" t="s">
        <v>636</v>
      </c>
      <c r="D19" s="4">
        <v>0</v>
      </c>
      <c r="E19" s="4">
        <v>73706000</v>
      </c>
      <c r="F19" s="4">
        <v>0</v>
      </c>
      <c r="G19" s="4">
        <v>73706000</v>
      </c>
      <c r="H19" s="77">
        <v>23003000</v>
      </c>
    </row>
    <row r="20" spans="1:8" ht="22.5" x14ac:dyDescent="0.3">
      <c r="A20" s="78" t="s">
        <v>8</v>
      </c>
      <c r="B20" s="3" t="s">
        <v>637</v>
      </c>
      <c r="C20" s="76" t="s">
        <v>8</v>
      </c>
      <c r="D20" s="4">
        <v>343454300</v>
      </c>
      <c r="E20" s="4">
        <v>0</v>
      </c>
      <c r="F20" s="4">
        <v>0</v>
      </c>
      <c r="G20" s="4">
        <v>343454300</v>
      </c>
      <c r="H20" s="77">
        <v>311260600</v>
      </c>
    </row>
    <row r="21" spans="1:8" ht="22.5" x14ac:dyDescent="0.3">
      <c r="A21" s="78" t="s">
        <v>8</v>
      </c>
      <c r="B21" s="76" t="s">
        <v>8</v>
      </c>
      <c r="C21" s="3" t="s">
        <v>638</v>
      </c>
      <c r="D21" s="4">
        <v>343454300</v>
      </c>
      <c r="E21" s="4">
        <v>0</v>
      </c>
      <c r="F21" s="4">
        <v>0</v>
      </c>
      <c r="G21" s="4">
        <v>343454300</v>
      </c>
      <c r="H21" s="77">
        <v>311260600</v>
      </c>
    </row>
    <row r="22" spans="1:8" ht="22.5" x14ac:dyDescent="0.3">
      <c r="A22" s="79" t="s">
        <v>639</v>
      </c>
      <c r="B22" s="76" t="s">
        <v>8</v>
      </c>
      <c r="C22" s="76" t="s">
        <v>8</v>
      </c>
      <c r="D22" s="4">
        <v>32138770</v>
      </c>
      <c r="E22" s="4">
        <v>0</v>
      </c>
      <c r="F22" s="4">
        <v>0</v>
      </c>
      <c r="G22" s="4">
        <v>32138770</v>
      </c>
      <c r="H22" s="77">
        <v>38309740</v>
      </c>
    </row>
    <row r="23" spans="1:8" ht="22.5" x14ac:dyDescent="0.3">
      <c r="A23" s="78" t="s">
        <v>8</v>
      </c>
      <c r="B23" s="3" t="s">
        <v>640</v>
      </c>
      <c r="C23" s="76" t="s">
        <v>8</v>
      </c>
      <c r="D23" s="4">
        <v>17815000</v>
      </c>
      <c r="E23" s="4">
        <v>0</v>
      </c>
      <c r="F23" s="4">
        <v>0</v>
      </c>
      <c r="G23" s="4">
        <v>17815000</v>
      </c>
      <c r="H23" s="77">
        <v>17765000</v>
      </c>
    </row>
    <row r="24" spans="1:8" ht="22.5" x14ac:dyDescent="0.3">
      <c r="A24" s="78" t="s">
        <v>8</v>
      </c>
      <c r="B24" s="76" t="s">
        <v>8</v>
      </c>
      <c r="C24" s="3" t="s">
        <v>641</v>
      </c>
      <c r="D24" s="4">
        <v>17815000</v>
      </c>
      <c r="E24" s="4">
        <v>0</v>
      </c>
      <c r="F24" s="4">
        <v>0</v>
      </c>
      <c r="G24" s="4">
        <v>17815000</v>
      </c>
      <c r="H24" s="77">
        <v>17765000</v>
      </c>
    </row>
    <row r="25" spans="1:8" ht="22.5" x14ac:dyDescent="0.3">
      <c r="A25" s="78" t="s">
        <v>8</v>
      </c>
      <c r="B25" s="3" t="s">
        <v>642</v>
      </c>
      <c r="C25" s="76" t="s">
        <v>8</v>
      </c>
      <c r="D25" s="4">
        <v>10143770</v>
      </c>
      <c r="E25" s="4">
        <v>0</v>
      </c>
      <c r="F25" s="4">
        <v>0</v>
      </c>
      <c r="G25" s="4">
        <v>10143770</v>
      </c>
      <c r="H25" s="77">
        <v>6034740</v>
      </c>
    </row>
    <row r="26" spans="1:8" ht="22.5" x14ac:dyDescent="0.3">
      <c r="A26" s="78" t="s">
        <v>8</v>
      </c>
      <c r="B26" s="76" t="s">
        <v>8</v>
      </c>
      <c r="C26" s="3" t="s">
        <v>643</v>
      </c>
      <c r="D26" s="4">
        <v>1786000</v>
      </c>
      <c r="E26" s="4">
        <v>0</v>
      </c>
      <c r="F26" s="4">
        <v>0</v>
      </c>
      <c r="G26" s="4">
        <v>1786000</v>
      </c>
      <c r="H26" s="77">
        <v>2102300</v>
      </c>
    </row>
    <row r="27" spans="1:8" ht="22.5" x14ac:dyDescent="0.3">
      <c r="A27" s="78" t="s">
        <v>8</v>
      </c>
      <c r="B27" s="76" t="s">
        <v>8</v>
      </c>
      <c r="C27" s="3" t="s">
        <v>644</v>
      </c>
      <c r="D27" s="4">
        <v>8357770</v>
      </c>
      <c r="E27" s="4">
        <v>0</v>
      </c>
      <c r="F27" s="4">
        <v>0</v>
      </c>
      <c r="G27" s="4">
        <v>8357770</v>
      </c>
      <c r="H27" s="77">
        <v>3932440</v>
      </c>
    </row>
    <row r="28" spans="1:8" ht="33.75" x14ac:dyDescent="0.3">
      <c r="A28" s="78" t="s">
        <v>8</v>
      </c>
      <c r="B28" s="3" t="s">
        <v>645</v>
      </c>
      <c r="C28" s="76" t="s">
        <v>8</v>
      </c>
      <c r="D28" s="4">
        <v>4180000</v>
      </c>
      <c r="E28" s="4">
        <v>0</v>
      </c>
      <c r="F28" s="4">
        <v>0</v>
      </c>
      <c r="G28" s="4">
        <v>4180000</v>
      </c>
      <c r="H28" s="77">
        <v>14510000</v>
      </c>
    </row>
    <row r="29" spans="1:8" ht="22.5" x14ac:dyDescent="0.3">
      <c r="A29" s="78" t="s">
        <v>8</v>
      </c>
      <c r="B29" s="76" t="s">
        <v>8</v>
      </c>
      <c r="C29" s="3" t="s">
        <v>646</v>
      </c>
      <c r="D29" s="4">
        <v>2550000</v>
      </c>
      <c r="E29" s="4">
        <v>0</v>
      </c>
      <c r="F29" s="4">
        <v>0</v>
      </c>
      <c r="G29" s="4">
        <v>2550000</v>
      </c>
      <c r="H29" s="77">
        <v>2350000</v>
      </c>
    </row>
    <row r="30" spans="1:8" ht="33.75" x14ac:dyDescent="0.3">
      <c r="A30" s="78" t="s">
        <v>8</v>
      </c>
      <c r="B30" s="76" t="s">
        <v>8</v>
      </c>
      <c r="C30" s="3" t="s">
        <v>647</v>
      </c>
      <c r="D30" s="4">
        <v>1630000</v>
      </c>
      <c r="E30" s="4">
        <v>0</v>
      </c>
      <c r="F30" s="4">
        <v>0</v>
      </c>
      <c r="G30" s="4">
        <v>1630000</v>
      </c>
      <c r="H30" s="77">
        <v>12160000</v>
      </c>
    </row>
    <row r="31" spans="1:8" ht="22.5" x14ac:dyDescent="0.3">
      <c r="A31" s="79" t="s">
        <v>648</v>
      </c>
      <c r="B31" s="76" t="s">
        <v>8</v>
      </c>
      <c r="C31" s="76" t="s">
        <v>8</v>
      </c>
      <c r="D31" s="4">
        <v>22838184</v>
      </c>
      <c r="E31" s="4">
        <v>197262984</v>
      </c>
      <c r="F31" s="4">
        <v>0</v>
      </c>
      <c r="G31" s="4">
        <v>220101168</v>
      </c>
      <c r="H31" s="77">
        <v>206338450</v>
      </c>
    </row>
    <row r="32" spans="1:8" ht="22.5" x14ac:dyDescent="0.3">
      <c r="A32" s="78" t="s">
        <v>8</v>
      </c>
      <c r="B32" s="3" t="s">
        <v>220</v>
      </c>
      <c r="C32" s="76" t="s">
        <v>8</v>
      </c>
      <c r="D32" s="4">
        <v>21510984</v>
      </c>
      <c r="E32" s="4">
        <v>197262906</v>
      </c>
      <c r="F32" s="4">
        <v>0</v>
      </c>
      <c r="G32" s="4">
        <v>218773890</v>
      </c>
      <c r="H32" s="77">
        <v>199105018</v>
      </c>
    </row>
    <row r="33" spans="1:8" ht="22.5" x14ac:dyDescent="0.3">
      <c r="A33" s="78" t="s">
        <v>8</v>
      </c>
      <c r="B33" s="76" t="s">
        <v>8</v>
      </c>
      <c r="C33" s="3" t="s">
        <v>649</v>
      </c>
      <c r="D33" s="4">
        <v>21510984</v>
      </c>
      <c r="E33" s="4">
        <v>197262906</v>
      </c>
      <c r="F33" s="4">
        <v>0</v>
      </c>
      <c r="G33" s="4">
        <v>218773890</v>
      </c>
      <c r="H33" s="77">
        <v>199105018</v>
      </c>
    </row>
    <row r="34" spans="1:8" ht="33.75" x14ac:dyDescent="0.3">
      <c r="A34" s="78" t="s">
        <v>8</v>
      </c>
      <c r="B34" s="3" t="s">
        <v>650</v>
      </c>
      <c r="C34" s="76" t="s">
        <v>8</v>
      </c>
      <c r="D34" s="4">
        <v>1327200</v>
      </c>
      <c r="E34" s="4">
        <v>78</v>
      </c>
      <c r="F34" s="4">
        <v>0</v>
      </c>
      <c r="G34" s="4">
        <v>1327278</v>
      </c>
      <c r="H34" s="77">
        <v>7233432</v>
      </c>
    </row>
    <row r="35" spans="1:8" ht="22.5" x14ac:dyDescent="0.3">
      <c r="A35" s="78" t="s">
        <v>8</v>
      </c>
      <c r="B35" s="76" t="s">
        <v>8</v>
      </c>
      <c r="C35" s="3" t="s">
        <v>651</v>
      </c>
      <c r="D35" s="4">
        <v>1327200</v>
      </c>
      <c r="E35" s="4">
        <v>78</v>
      </c>
      <c r="F35" s="4">
        <v>0</v>
      </c>
      <c r="G35" s="4">
        <v>1327278</v>
      </c>
      <c r="H35" s="77">
        <v>7233432</v>
      </c>
    </row>
    <row r="36" spans="1:8" ht="22.5" x14ac:dyDescent="0.3">
      <c r="A36" s="78"/>
      <c r="B36" s="76"/>
      <c r="C36" s="3" t="s">
        <v>652</v>
      </c>
      <c r="D36" s="4">
        <v>11000000</v>
      </c>
      <c r="E36" s="4">
        <v>0</v>
      </c>
      <c r="F36" s="4"/>
      <c r="G36" s="4">
        <v>11000000</v>
      </c>
      <c r="H36" s="77">
        <v>0</v>
      </c>
    </row>
    <row r="37" spans="1:8" x14ac:dyDescent="0.3">
      <c r="A37" s="78" t="s">
        <v>223</v>
      </c>
      <c r="B37" s="76" t="s">
        <v>8</v>
      </c>
      <c r="C37" s="76" t="s">
        <v>8</v>
      </c>
      <c r="D37" s="4">
        <v>4499700614</v>
      </c>
      <c r="E37" s="4">
        <v>333898924</v>
      </c>
      <c r="F37" s="4">
        <v>54000000</v>
      </c>
      <c r="G37" s="4">
        <v>4779599538</v>
      </c>
      <c r="H37" s="77">
        <v>4608948640</v>
      </c>
    </row>
    <row r="38" spans="1:8" ht="22.5" x14ac:dyDescent="0.3">
      <c r="A38" s="79" t="s">
        <v>224</v>
      </c>
      <c r="B38" s="76" t="s">
        <v>8</v>
      </c>
      <c r="C38" s="76" t="s">
        <v>8</v>
      </c>
      <c r="D38" s="4">
        <v>2037326860</v>
      </c>
      <c r="E38" s="4">
        <v>0</v>
      </c>
      <c r="F38" s="4">
        <v>0</v>
      </c>
      <c r="G38" s="4">
        <v>2037326860</v>
      </c>
      <c r="H38" s="77">
        <v>1958986070</v>
      </c>
    </row>
    <row r="39" spans="1:8" ht="22.5" x14ac:dyDescent="0.3">
      <c r="A39" s="78" t="s">
        <v>8</v>
      </c>
      <c r="B39" s="3" t="s">
        <v>653</v>
      </c>
      <c r="C39" s="76" t="s">
        <v>8</v>
      </c>
      <c r="D39" s="4">
        <v>1499607900</v>
      </c>
      <c r="E39" s="4">
        <v>0</v>
      </c>
      <c r="F39" s="4">
        <v>0</v>
      </c>
      <c r="G39" s="4">
        <v>1499607900</v>
      </c>
      <c r="H39" s="77">
        <v>1456430200</v>
      </c>
    </row>
    <row r="40" spans="1:8" ht="22.5" x14ac:dyDescent="0.3">
      <c r="A40" s="78" t="s">
        <v>8</v>
      </c>
      <c r="B40" s="76" t="s">
        <v>8</v>
      </c>
      <c r="C40" s="3" t="s">
        <v>225</v>
      </c>
      <c r="D40" s="4">
        <v>578810000</v>
      </c>
      <c r="E40" s="4">
        <v>0</v>
      </c>
      <c r="F40" s="4">
        <v>0</v>
      </c>
      <c r="G40" s="4">
        <v>578810000</v>
      </c>
      <c r="H40" s="77">
        <v>562488000</v>
      </c>
    </row>
    <row r="41" spans="1:8" ht="22.5" x14ac:dyDescent="0.3">
      <c r="A41" s="78" t="s">
        <v>8</v>
      </c>
      <c r="B41" s="76" t="s">
        <v>8</v>
      </c>
      <c r="C41" s="3" t="s">
        <v>654</v>
      </c>
      <c r="D41" s="4">
        <v>257622000</v>
      </c>
      <c r="E41" s="4">
        <v>0</v>
      </c>
      <c r="F41" s="4">
        <v>0</v>
      </c>
      <c r="G41" s="4">
        <v>257622000</v>
      </c>
      <c r="H41" s="77">
        <v>253586000</v>
      </c>
    </row>
    <row r="42" spans="1:8" ht="22.5" x14ac:dyDescent="0.3">
      <c r="A42" s="78" t="s">
        <v>8</v>
      </c>
      <c r="B42" s="76" t="s">
        <v>8</v>
      </c>
      <c r="C42" s="3" t="s">
        <v>655</v>
      </c>
      <c r="D42" s="4">
        <v>219258000</v>
      </c>
      <c r="E42" s="4">
        <v>0</v>
      </c>
      <c r="F42" s="4">
        <v>0</v>
      </c>
      <c r="G42" s="4">
        <v>219258000</v>
      </c>
      <c r="H42" s="77">
        <v>204452000</v>
      </c>
    </row>
    <row r="43" spans="1:8" ht="33.75" x14ac:dyDescent="0.3">
      <c r="A43" s="78" t="s">
        <v>8</v>
      </c>
      <c r="B43" s="76" t="s">
        <v>8</v>
      </c>
      <c r="C43" s="3" t="s">
        <v>656</v>
      </c>
      <c r="D43" s="4">
        <v>70377900</v>
      </c>
      <c r="E43" s="4">
        <v>0</v>
      </c>
      <c r="F43" s="4">
        <v>0</v>
      </c>
      <c r="G43" s="4">
        <v>70377900</v>
      </c>
      <c r="H43" s="77">
        <v>84003200</v>
      </c>
    </row>
    <row r="44" spans="1:8" ht="22.5" x14ac:dyDescent="0.3">
      <c r="A44" s="78" t="s">
        <v>8</v>
      </c>
      <c r="B44" s="76" t="s">
        <v>8</v>
      </c>
      <c r="C44" s="3" t="s">
        <v>657</v>
      </c>
      <c r="D44" s="4">
        <v>301025000</v>
      </c>
      <c r="E44" s="4">
        <v>0</v>
      </c>
      <c r="F44" s="4">
        <v>0</v>
      </c>
      <c r="G44" s="4">
        <v>301025000</v>
      </c>
      <c r="H44" s="77">
        <v>266456000</v>
      </c>
    </row>
    <row r="45" spans="1:8" ht="22.5" x14ac:dyDescent="0.3">
      <c r="A45" s="78" t="s">
        <v>8</v>
      </c>
      <c r="B45" s="76" t="s">
        <v>8</v>
      </c>
      <c r="C45" s="3" t="s">
        <v>658</v>
      </c>
      <c r="D45" s="4">
        <v>6520000</v>
      </c>
      <c r="E45" s="4">
        <v>0</v>
      </c>
      <c r="F45" s="4">
        <v>0</v>
      </c>
      <c r="G45" s="4">
        <v>6520000</v>
      </c>
      <c r="H45" s="77">
        <v>7985000</v>
      </c>
    </row>
    <row r="46" spans="1:8" ht="22.5" x14ac:dyDescent="0.3">
      <c r="A46" s="78" t="s">
        <v>8</v>
      </c>
      <c r="B46" s="76" t="s">
        <v>8</v>
      </c>
      <c r="C46" s="3" t="s">
        <v>659</v>
      </c>
      <c r="D46" s="4">
        <v>65995000</v>
      </c>
      <c r="E46" s="4">
        <v>0</v>
      </c>
      <c r="F46" s="4">
        <v>0</v>
      </c>
      <c r="G46" s="4">
        <v>65995000</v>
      </c>
      <c r="H46" s="77">
        <v>77460000</v>
      </c>
    </row>
    <row r="47" spans="1:8" ht="22.5" x14ac:dyDescent="0.3">
      <c r="A47" s="78" t="s">
        <v>8</v>
      </c>
      <c r="B47" s="3" t="s">
        <v>660</v>
      </c>
      <c r="C47" s="76" t="s">
        <v>8</v>
      </c>
      <c r="D47" s="4">
        <v>537718960</v>
      </c>
      <c r="E47" s="4">
        <v>0</v>
      </c>
      <c r="F47" s="4">
        <v>0</v>
      </c>
      <c r="G47" s="4">
        <v>537718960</v>
      </c>
      <c r="H47" s="77">
        <v>502555870</v>
      </c>
    </row>
    <row r="48" spans="1:8" ht="22.5" x14ac:dyDescent="0.3">
      <c r="A48" s="78" t="s">
        <v>8</v>
      </c>
      <c r="B48" s="76" t="s">
        <v>8</v>
      </c>
      <c r="C48" s="3" t="s">
        <v>661</v>
      </c>
      <c r="D48" s="4">
        <v>218532000</v>
      </c>
      <c r="E48" s="4">
        <v>0</v>
      </c>
      <c r="F48" s="4">
        <v>0</v>
      </c>
      <c r="G48" s="4">
        <v>218532000</v>
      </c>
      <c r="H48" s="77">
        <v>187116000</v>
      </c>
    </row>
    <row r="49" spans="1:8" ht="22.5" x14ac:dyDescent="0.3">
      <c r="A49" s="78" t="s">
        <v>8</v>
      </c>
      <c r="B49" s="76" t="s">
        <v>8</v>
      </c>
      <c r="C49" s="3" t="s">
        <v>662</v>
      </c>
      <c r="D49" s="4">
        <v>109266000</v>
      </c>
      <c r="E49" s="4">
        <v>0</v>
      </c>
      <c r="F49" s="4">
        <v>0</v>
      </c>
      <c r="G49" s="4">
        <v>109266000</v>
      </c>
      <c r="H49" s="77">
        <v>93558000</v>
      </c>
    </row>
    <row r="50" spans="1:8" ht="22.5" x14ac:dyDescent="0.3">
      <c r="A50" s="78" t="s">
        <v>8</v>
      </c>
      <c r="B50" s="76" t="s">
        <v>8</v>
      </c>
      <c r="C50" s="3" t="s">
        <v>663</v>
      </c>
      <c r="D50" s="4">
        <v>83098000</v>
      </c>
      <c r="E50" s="4">
        <v>0</v>
      </c>
      <c r="F50" s="4">
        <v>0</v>
      </c>
      <c r="G50" s="4">
        <v>83098000</v>
      </c>
      <c r="H50" s="77">
        <v>69230000</v>
      </c>
    </row>
    <row r="51" spans="1:8" ht="22.5" x14ac:dyDescent="0.3">
      <c r="A51" s="78" t="s">
        <v>8</v>
      </c>
      <c r="B51" s="76" t="s">
        <v>8</v>
      </c>
      <c r="C51" s="3" t="s">
        <v>664</v>
      </c>
      <c r="D51" s="4">
        <v>41815960</v>
      </c>
      <c r="E51" s="4">
        <v>0</v>
      </c>
      <c r="F51" s="4">
        <v>0</v>
      </c>
      <c r="G51" s="4">
        <v>41815960</v>
      </c>
      <c r="H51" s="77">
        <v>43955370</v>
      </c>
    </row>
    <row r="52" spans="1:8" ht="22.5" x14ac:dyDescent="0.3">
      <c r="A52" s="78" t="s">
        <v>8</v>
      </c>
      <c r="B52" s="76" t="s">
        <v>8</v>
      </c>
      <c r="C52" s="3" t="s">
        <v>665</v>
      </c>
      <c r="D52" s="4">
        <v>61240000</v>
      </c>
      <c r="E52" s="4">
        <v>0</v>
      </c>
      <c r="F52" s="4">
        <v>0</v>
      </c>
      <c r="G52" s="4">
        <v>61240000</v>
      </c>
      <c r="H52" s="77">
        <v>81900000</v>
      </c>
    </row>
    <row r="53" spans="1:8" ht="22.5" x14ac:dyDescent="0.3">
      <c r="A53" s="78" t="s">
        <v>8</v>
      </c>
      <c r="B53" s="76" t="s">
        <v>8</v>
      </c>
      <c r="C53" s="3" t="s">
        <v>666</v>
      </c>
      <c r="D53" s="4">
        <v>12732000</v>
      </c>
      <c r="E53" s="4">
        <v>0</v>
      </c>
      <c r="F53" s="4">
        <v>0</v>
      </c>
      <c r="G53" s="4">
        <v>12732000</v>
      </c>
      <c r="H53" s="77">
        <v>11246500</v>
      </c>
    </row>
    <row r="54" spans="1:8" ht="22.5" x14ac:dyDescent="0.3">
      <c r="A54" s="78" t="s">
        <v>8</v>
      </c>
      <c r="B54" s="76" t="s">
        <v>8</v>
      </c>
      <c r="C54" s="3" t="s">
        <v>667</v>
      </c>
      <c r="D54" s="4">
        <v>11035000</v>
      </c>
      <c r="E54" s="4">
        <v>0</v>
      </c>
      <c r="F54" s="4">
        <v>0</v>
      </c>
      <c r="G54" s="4">
        <v>11035000</v>
      </c>
      <c r="H54" s="77">
        <v>15550000</v>
      </c>
    </row>
    <row r="55" spans="1:8" ht="22.5" x14ac:dyDescent="0.3">
      <c r="A55" s="79" t="s">
        <v>668</v>
      </c>
      <c r="B55" s="76" t="s">
        <v>8</v>
      </c>
      <c r="C55" s="76" t="s">
        <v>8</v>
      </c>
      <c r="D55" s="4">
        <v>1090190826</v>
      </c>
      <c r="E55" s="4">
        <v>0</v>
      </c>
      <c r="F55" s="4">
        <v>0</v>
      </c>
      <c r="G55" s="4">
        <v>1090190826</v>
      </c>
      <c r="H55" s="77">
        <v>857841478</v>
      </c>
    </row>
    <row r="56" spans="1:8" ht="22.5" x14ac:dyDescent="0.3">
      <c r="A56" s="78" t="s">
        <v>8</v>
      </c>
      <c r="B56" s="3" t="s">
        <v>669</v>
      </c>
      <c r="C56" s="76" t="s">
        <v>8</v>
      </c>
      <c r="D56" s="4">
        <v>289188033</v>
      </c>
      <c r="E56" s="4">
        <v>0</v>
      </c>
      <c r="F56" s="4">
        <v>0</v>
      </c>
      <c r="G56" s="4">
        <v>289188033</v>
      </c>
      <c r="H56" s="77">
        <v>278691320</v>
      </c>
    </row>
    <row r="57" spans="1:8" ht="22.5" x14ac:dyDescent="0.3">
      <c r="A57" s="78" t="s">
        <v>8</v>
      </c>
      <c r="B57" s="76" t="s">
        <v>8</v>
      </c>
      <c r="C57" s="3" t="s">
        <v>670</v>
      </c>
      <c r="D57" s="4">
        <v>185023000</v>
      </c>
      <c r="E57" s="4">
        <v>0</v>
      </c>
      <c r="F57" s="4">
        <v>0</v>
      </c>
      <c r="G57" s="4">
        <v>185023000</v>
      </c>
      <c r="H57" s="77">
        <v>190060000</v>
      </c>
    </row>
    <row r="58" spans="1:8" ht="22.5" x14ac:dyDescent="0.3">
      <c r="A58" s="78" t="s">
        <v>8</v>
      </c>
      <c r="B58" s="76" t="s">
        <v>8</v>
      </c>
      <c r="C58" s="3" t="s">
        <v>671</v>
      </c>
      <c r="D58" s="4">
        <v>4974000</v>
      </c>
      <c r="E58" s="4">
        <v>0</v>
      </c>
      <c r="F58" s="4">
        <v>0</v>
      </c>
      <c r="G58" s="4">
        <v>4974000</v>
      </c>
      <c r="H58" s="77">
        <v>6846350</v>
      </c>
    </row>
    <row r="59" spans="1:8" ht="22.5" x14ac:dyDescent="0.3">
      <c r="A59" s="78" t="s">
        <v>8</v>
      </c>
      <c r="B59" s="76" t="s">
        <v>8</v>
      </c>
      <c r="C59" s="3" t="s">
        <v>672</v>
      </c>
      <c r="D59" s="4">
        <v>720000</v>
      </c>
      <c r="E59" s="4">
        <v>0</v>
      </c>
      <c r="F59" s="4">
        <v>0</v>
      </c>
      <c r="G59" s="4">
        <v>720000</v>
      </c>
      <c r="H59" s="77">
        <v>1029300</v>
      </c>
    </row>
    <row r="60" spans="1:8" ht="22.5" x14ac:dyDescent="0.3">
      <c r="A60" s="78" t="s">
        <v>8</v>
      </c>
      <c r="B60" s="76" t="s">
        <v>8</v>
      </c>
      <c r="C60" s="3" t="s">
        <v>673</v>
      </c>
      <c r="D60" s="4">
        <v>51797303</v>
      </c>
      <c r="E60" s="4">
        <v>0</v>
      </c>
      <c r="F60" s="4">
        <v>0</v>
      </c>
      <c r="G60" s="4">
        <v>51797303</v>
      </c>
      <c r="H60" s="77">
        <v>44074100</v>
      </c>
    </row>
    <row r="61" spans="1:8" ht="22.5" x14ac:dyDescent="0.3">
      <c r="A61" s="78" t="s">
        <v>8</v>
      </c>
      <c r="B61" s="76" t="s">
        <v>8</v>
      </c>
      <c r="C61" s="3" t="s">
        <v>674</v>
      </c>
      <c r="D61" s="4">
        <v>19330640</v>
      </c>
      <c r="E61" s="4">
        <v>0</v>
      </c>
      <c r="F61" s="4">
        <v>0</v>
      </c>
      <c r="G61" s="4">
        <v>19330640</v>
      </c>
      <c r="H61" s="77">
        <v>11970030</v>
      </c>
    </row>
    <row r="62" spans="1:8" ht="22.5" x14ac:dyDescent="0.3">
      <c r="A62" s="78" t="s">
        <v>8</v>
      </c>
      <c r="B62" s="76" t="s">
        <v>8</v>
      </c>
      <c r="C62" s="3" t="s">
        <v>675</v>
      </c>
      <c r="D62" s="4">
        <v>27343090</v>
      </c>
      <c r="E62" s="4">
        <v>0</v>
      </c>
      <c r="F62" s="4">
        <v>0</v>
      </c>
      <c r="G62" s="4">
        <v>27343090</v>
      </c>
      <c r="H62" s="77">
        <v>24711540</v>
      </c>
    </row>
    <row r="63" spans="1:8" ht="22.5" x14ac:dyDescent="0.3">
      <c r="A63" s="78" t="s">
        <v>8</v>
      </c>
      <c r="B63" s="3" t="s">
        <v>676</v>
      </c>
      <c r="C63" s="76" t="s">
        <v>8</v>
      </c>
      <c r="D63" s="4">
        <v>266155251</v>
      </c>
      <c r="E63" s="4">
        <v>0</v>
      </c>
      <c r="F63" s="4">
        <v>0</v>
      </c>
      <c r="G63" s="4">
        <v>266155251</v>
      </c>
      <c r="H63" s="77">
        <v>255506055</v>
      </c>
    </row>
    <row r="64" spans="1:8" ht="22.5" x14ac:dyDescent="0.3">
      <c r="A64" s="78" t="s">
        <v>8</v>
      </c>
      <c r="B64" s="76" t="s">
        <v>8</v>
      </c>
      <c r="C64" s="3" t="s">
        <v>677</v>
      </c>
      <c r="D64" s="4">
        <v>51514430</v>
      </c>
      <c r="E64" s="4">
        <v>0</v>
      </c>
      <c r="F64" s="4">
        <v>0</v>
      </c>
      <c r="G64" s="4">
        <v>51514430</v>
      </c>
      <c r="H64" s="77">
        <v>55370820</v>
      </c>
    </row>
    <row r="65" spans="1:8" ht="22.5" x14ac:dyDescent="0.3">
      <c r="A65" s="78" t="s">
        <v>8</v>
      </c>
      <c r="B65" s="76" t="s">
        <v>8</v>
      </c>
      <c r="C65" s="3" t="s">
        <v>678</v>
      </c>
      <c r="D65" s="4">
        <v>25739791</v>
      </c>
      <c r="E65" s="4">
        <v>0</v>
      </c>
      <c r="F65" s="4">
        <v>0</v>
      </c>
      <c r="G65" s="4">
        <v>25739791</v>
      </c>
      <c r="H65" s="77">
        <v>27679800</v>
      </c>
    </row>
    <row r="66" spans="1:8" ht="22.5" x14ac:dyDescent="0.3">
      <c r="A66" s="78" t="s">
        <v>8</v>
      </c>
      <c r="B66" s="76" t="s">
        <v>8</v>
      </c>
      <c r="C66" s="3" t="s">
        <v>679</v>
      </c>
      <c r="D66" s="4">
        <v>33746060</v>
      </c>
      <c r="E66" s="4">
        <v>0</v>
      </c>
      <c r="F66" s="4">
        <v>0</v>
      </c>
      <c r="G66" s="4">
        <v>33746060</v>
      </c>
      <c r="H66" s="77">
        <v>34478090</v>
      </c>
    </row>
    <row r="67" spans="1:8" ht="22.5" x14ac:dyDescent="0.3">
      <c r="A67" s="78" t="s">
        <v>8</v>
      </c>
      <c r="B67" s="76" t="s">
        <v>8</v>
      </c>
      <c r="C67" s="3" t="s">
        <v>680</v>
      </c>
      <c r="D67" s="4">
        <v>20407800</v>
      </c>
      <c r="E67" s="4">
        <v>0</v>
      </c>
      <c r="F67" s="4">
        <v>0</v>
      </c>
      <c r="G67" s="4">
        <v>20407800</v>
      </c>
      <c r="H67" s="77">
        <v>12220800</v>
      </c>
    </row>
    <row r="68" spans="1:8" ht="22.5" x14ac:dyDescent="0.3">
      <c r="A68" s="78" t="s">
        <v>8</v>
      </c>
      <c r="B68" s="76" t="s">
        <v>8</v>
      </c>
      <c r="C68" s="3" t="s">
        <v>681</v>
      </c>
      <c r="D68" s="4">
        <v>28256600</v>
      </c>
      <c r="E68" s="4">
        <v>0</v>
      </c>
      <c r="F68" s="4">
        <v>0</v>
      </c>
      <c r="G68" s="4">
        <v>28256600</v>
      </c>
      <c r="H68" s="77">
        <v>24206300</v>
      </c>
    </row>
    <row r="69" spans="1:8" ht="22.5" x14ac:dyDescent="0.3">
      <c r="A69" s="78" t="s">
        <v>8</v>
      </c>
      <c r="B69" s="76" t="s">
        <v>8</v>
      </c>
      <c r="C69" s="3" t="s">
        <v>682</v>
      </c>
      <c r="D69" s="4">
        <v>49670800</v>
      </c>
      <c r="E69" s="4">
        <v>0</v>
      </c>
      <c r="F69" s="4">
        <v>0</v>
      </c>
      <c r="G69" s="4">
        <v>49670800</v>
      </c>
      <c r="H69" s="77">
        <v>51412445</v>
      </c>
    </row>
    <row r="70" spans="1:8" ht="22.5" x14ac:dyDescent="0.3">
      <c r="A70" s="78" t="s">
        <v>8</v>
      </c>
      <c r="B70" s="76" t="s">
        <v>8</v>
      </c>
      <c r="C70" s="3" t="s">
        <v>683</v>
      </c>
      <c r="D70" s="4">
        <v>32293460</v>
      </c>
      <c r="E70" s="4">
        <v>0</v>
      </c>
      <c r="F70" s="4">
        <v>0</v>
      </c>
      <c r="G70" s="4">
        <v>32293460</v>
      </c>
      <c r="H70" s="77">
        <v>31350500</v>
      </c>
    </row>
    <row r="71" spans="1:8" ht="22.5" x14ac:dyDescent="0.3">
      <c r="A71" s="78" t="s">
        <v>8</v>
      </c>
      <c r="B71" s="76" t="s">
        <v>8</v>
      </c>
      <c r="C71" s="3" t="s">
        <v>684</v>
      </c>
      <c r="D71" s="4">
        <v>23869250</v>
      </c>
      <c r="E71" s="4">
        <v>0</v>
      </c>
      <c r="F71" s="4">
        <v>0</v>
      </c>
      <c r="G71" s="4">
        <v>23869250</v>
      </c>
      <c r="H71" s="77">
        <v>17837700</v>
      </c>
    </row>
    <row r="72" spans="1:8" ht="22.5" x14ac:dyDescent="0.3">
      <c r="A72" s="78" t="s">
        <v>8</v>
      </c>
      <c r="B72" s="76" t="s">
        <v>8</v>
      </c>
      <c r="C72" s="3" t="s">
        <v>685</v>
      </c>
      <c r="D72" s="4">
        <v>657060</v>
      </c>
      <c r="E72" s="4">
        <v>0</v>
      </c>
      <c r="F72" s="4">
        <v>0</v>
      </c>
      <c r="G72" s="4">
        <v>657060</v>
      </c>
      <c r="H72" s="77">
        <v>949600</v>
      </c>
    </row>
    <row r="73" spans="1:8" ht="22.5" x14ac:dyDescent="0.3">
      <c r="A73" s="78" t="s">
        <v>8</v>
      </c>
      <c r="B73" s="3" t="s">
        <v>686</v>
      </c>
      <c r="C73" s="76" t="s">
        <v>8</v>
      </c>
      <c r="D73" s="4">
        <v>288144612</v>
      </c>
      <c r="E73" s="4">
        <v>0</v>
      </c>
      <c r="F73" s="4">
        <v>0</v>
      </c>
      <c r="G73" s="4">
        <v>288144612</v>
      </c>
      <c r="H73" s="77">
        <v>323644103</v>
      </c>
    </row>
    <row r="74" spans="1:8" ht="22.5" x14ac:dyDescent="0.3">
      <c r="A74" s="78" t="s">
        <v>8</v>
      </c>
      <c r="B74" s="76" t="s">
        <v>8</v>
      </c>
      <c r="C74" s="3" t="s">
        <v>687</v>
      </c>
      <c r="D74" s="4">
        <v>70242760</v>
      </c>
      <c r="E74" s="4">
        <v>0</v>
      </c>
      <c r="F74" s="4">
        <v>0</v>
      </c>
      <c r="G74" s="4">
        <v>70242760</v>
      </c>
      <c r="H74" s="77">
        <v>47905590</v>
      </c>
    </row>
    <row r="75" spans="1:8" ht="22.5" x14ac:dyDescent="0.3">
      <c r="A75" s="78" t="s">
        <v>8</v>
      </c>
      <c r="B75" s="76" t="s">
        <v>8</v>
      </c>
      <c r="C75" s="3" t="s">
        <v>688</v>
      </c>
      <c r="D75" s="4">
        <v>5197000</v>
      </c>
      <c r="E75" s="4">
        <v>0</v>
      </c>
      <c r="F75" s="4">
        <v>0</v>
      </c>
      <c r="G75" s="4">
        <v>5197000</v>
      </c>
      <c r="H75" s="77">
        <v>5151000</v>
      </c>
    </row>
    <row r="76" spans="1:8" ht="22.5" x14ac:dyDescent="0.3">
      <c r="A76" s="78" t="s">
        <v>8</v>
      </c>
      <c r="B76" s="76" t="s">
        <v>8</v>
      </c>
      <c r="C76" s="3" t="s">
        <v>689</v>
      </c>
      <c r="D76" s="4">
        <v>73424870</v>
      </c>
      <c r="E76" s="4">
        <v>0</v>
      </c>
      <c r="F76" s="4">
        <v>0</v>
      </c>
      <c r="G76" s="4">
        <v>73424870</v>
      </c>
      <c r="H76" s="77">
        <v>79668080</v>
      </c>
    </row>
    <row r="77" spans="1:8" ht="22.5" x14ac:dyDescent="0.3">
      <c r="A77" s="78" t="s">
        <v>8</v>
      </c>
      <c r="B77" s="76" t="s">
        <v>8</v>
      </c>
      <c r="C77" s="3" t="s">
        <v>690</v>
      </c>
      <c r="D77" s="4">
        <v>15638830</v>
      </c>
      <c r="E77" s="4">
        <v>0</v>
      </c>
      <c r="F77" s="4">
        <v>0</v>
      </c>
      <c r="G77" s="4">
        <v>15638830</v>
      </c>
      <c r="H77" s="77">
        <v>14878500</v>
      </c>
    </row>
    <row r="78" spans="1:8" ht="22.5" x14ac:dyDescent="0.3">
      <c r="A78" s="78" t="s">
        <v>8</v>
      </c>
      <c r="B78" s="76" t="s">
        <v>8</v>
      </c>
      <c r="C78" s="3" t="s">
        <v>691</v>
      </c>
      <c r="D78" s="4">
        <v>84523800</v>
      </c>
      <c r="E78" s="4">
        <v>0</v>
      </c>
      <c r="F78" s="4">
        <v>0</v>
      </c>
      <c r="G78" s="4">
        <v>84523800</v>
      </c>
      <c r="H78" s="77">
        <v>107509200</v>
      </c>
    </row>
    <row r="79" spans="1:8" ht="22.5" x14ac:dyDescent="0.3">
      <c r="A79" s="78" t="s">
        <v>8</v>
      </c>
      <c r="B79" s="76" t="s">
        <v>8</v>
      </c>
      <c r="C79" s="3" t="s">
        <v>692</v>
      </c>
      <c r="D79" s="4">
        <v>4433420</v>
      </c>
      <c r="E79" s="4">
        <v>0</v>
      </c>
      <c r="F79" s="4">
        <v>0</v>
      </c>
      <c r="G79" s="4">
        <v>4433420</v>
      </c>
      <c r="H79" s="77">
        <v>12654280</v>
      </c>
    </row>
    <row r="80" spans="1:8" ht="22.5" x14ac:dyDescent="0.3">
      <c r="A80" s="78" t="s">
        <v>8</v>
      </c>
      <c r="B80" s="76" t="s">
        <v>8</v>
      </c>
      <c r="C80" s="3" t="s">
        <v>693</v>
      </c>
      <c r="D80" s="4">
        <v>25887280</v>
      </c>
      <c r="E80" s="4">
        <v>0</v>
      </c>
      <c r="F80" s="4">
        <v>0</v>
      </c>
      <c r="G80" s="4">
        <v>25887280</v>
      </c>
      <c r="H80" s="77">
        <v>39828700</v>
      </c>
    </row>
    <row r="81" spans="1:8" ht="22.5" x14ac:dyDescent="0.3">
      <c r="A81" s="78" t="s">
        <v>8</v>
      </c>
      <c r="B81" s="76" t="s">
        <v>8</v>
      </c>
      <c r="C81" s="3" t="s">
        <v>694</v>
      </c>
      <c r="D81" s="4">
        <v>2710000</v>
      </c>
      <c r="E81" s="4">
        <v>0</v>
      </c>
      <c r="F81" s="4">
        <v>0</v>
      </c>
      <c r="G81" s="4">
        <v>2710000</v>
      </c>
      <c r="H81" s="77">
        <v>3495000</v>
      </c>
    </row>
    <row r="82" spans="1:8" ht="22.5" x14ac:dyDescent="0.3">
      <c r="A82" s="78" t="s">
        <v>8</v>
      </c>
      <c r="B82" s="76" t="s">
        <v>8</v>
      </c>
      <c r="C82" s="3" t="s">
        <v>695</v>
      </c>
      <c r="D82" s="4">
        <v>6086652</v>
      </c>
      <c r="E82" s="4">
        <v>0</v>
      </c>
      <c r="F82" s="4">
        <v>0</v>
      </c>
      <c r="G82" s="4">
        <v>6086652</v>
      </c>
      <c r="H82" s="77">
        <v>12553753</v>
      </c>
    </row>
    <row r="83" spans="1:8" ht="22.5" x14ac:dyDescent="0.3">
      <c r="A83" s="78" t="s">
        <v>8</v>
      </c>
      <c r="B83" s="3" t="s">
        <v>696</v>
      </c>
      <c r="C83" s="76" t="s">
        <v>8</v>
      </c>
      <c r="D83" s="4">
        <v>246702930</v>
      </c>
      <c r="E83" s="4">
        <v>0</v>
      </c>
      <c r="F83" s="4">
        <v>0</v>
      </c>
      <c r="G83" s="4">
        <v>246702930</v>
      </c>
      <c r="H83" s="77">
        <v>0</v>
      </c>
    </row>
    <row r="84" spans="1:8" ht="33.75" x14ac:dyDescent="0.3">
      <c r="A84" s="78" t="s">
        <v>8</v>
      </c>
      <c r="B84" s="76" t="s">
        <v>8</v>
      </c>
      <c r="C84" s="3" t="s">
        <v>697</v>
      </c>
      <c r="D84" s="4">
        <v>246702930</v>
      </c>
      <c r="E84" s="4">
        <v>0</v>
      </c>
      <c r="F84" s="4">
        <v>0</v>
      </c>
      <c r="G84" s="4">
        <v>246702930</v>
      </c>
      <c r="H84" s="77">
        <v>0</v>
      </c>
    </row>
    <row r="85" spans="1:8" ht="22.5" x14ac:dyDescent="0.3">
      <c r="A85" s="79" t="s">
        <v>698</v>
      </c>
      <c r="B85" s="76" t="s">
        <v>8</v>
      </c>
      <c r="C85" s="76" t="s">
        <v>8</v>
      </c>
      <c r="D85" s="4">
        <v>1069244200</v>
      </c>
      <c r="E85" s="4">
        <v>45806000</v>
      </c>
      <c r="F85" s="4">
        <v>0</v>
      </c>
      <c r="G85" s="4">
        <v>1115050200</v>
      </c>
      <c r="H85" s="77">
        <v>1024256839</v>
      </c>
    </row>
    <row r="86" spans="1:8" ht="22.5" x14ac:dyDescent="0.3">
      <c r="A86" s="78" t="s">
        <v>8</v>
      </c>
      <c r="B86" s="3" t="s">
        <v>699</v>
      </c>
      <c r="C86" s="76" t="s">
        <v>8</v>
      </c>
      <c r="D86" s="4">
        <v>141316080</v>
      </c>
      <c r="E86" s="4">
        <v>0</v>
      </c>
      <c r="F86" s="4">
        <v>0</v>
      </c>
      <c r="G86" s="4">
        <v>141316080</v>
      </c>
      <c r="H86" s="77">
        <v>148963450</v>
      </c>
    </row>
    <row r="87" spans="1:8" ht="22.5" x14ac:dyDescent="0.3">
      <c r="A87" s="78" t="s">
        <v>8</v>
      </c>
      <c r="B87" s="76" t="s">
        <v>8</v>
      </c>
      <c r="C87" s="3" t="s">
        <v>700</v>
      </c>
      <c r="D87" s="4">
        <v>133360000</v>
      </c>
      <c r="E87" s="4">
        <v>0</v>
      </c>
      <c r="F87" s="4">
        <v>0</v>
      </c>
      <c r="G87" s="4">
        <v>133360000</v>
      </c>
      <c r="H87" s="77">
        <v>136440000</v>
      </c>
    </row>
    <row r="88" spans="1:8" ht="22.5" x14ac:dyDescent="0.3">
      <c r="A88" s="78" t="s">
        <v>8</v>
      </c>
      <c r="B88" s="76" t="s">
        <v>8</v>
      </c>
      <c r="C88" s="3" t="s">
        <v>701</v>
      </c>
      <c r="D88" s="4">
        <v>7956080</v>
      </c>
      <c r="E88" s="4">
        <v>0</v>
      </c>
      <c r="F88" s="4">
        <v>0</v>
      </c>
      <c r="G88" s="4">
        <v>7956080</v>
      </c>
      <c r="H88" s="77">
        <v>12523450</v>
      </c>
    </row>
    <row r="89" spans="1:8" ht="22.5" x14ac:dyDescent="0.3">
      <c r="A89" s="78" t="s">
        <v>8</v>
      </c>
      <c r="B89" s="3" t="s">
        <v>702</v>
      </c>
      <c r="C89" s="76" t="s">
        <v>8</v>
      </c>
      <c r="D89" s="4">
        <v>914214120</v>
      </c>
      <c r="E89" s="4">
        <v>45806000</v>
      </c>
      <c r="F89" s="4">
        <v>0</v>
      </c>
      <c r="G89" s="4">
        <v>960020120</v>
      </c>
      <c r="H89" s="77">
        <v>863686889</v>
      </c>
    </row>
    <row r="90" spans="1:8" ht="22.5" x14ac:dyDescent="0.3">
      <c r="A90" s="78" t="s">
        <v>8</v>
      </c>
      <c r="B90" s="76" t="s">
        <v>8</v>
      </c>
      <c r="C90" s="3" t="s">
        <v>703</v>
      </c>
      <c r="D90" s="4">
        <v>375673500</v>
      </c>
      <c r="E90" s="4">
        <v>45806000</v>
      </c>
      <c r="F90" s="4">
        <v>0</v>
      </c>
      <c r="G90" s="4">
        <v>421479500</v>
      </c>
      <c r="H90" s="77">
        <v>354810200</v>
      </c>
    </row>
    <row r="91" spans="1:8" ht="22.5" x14ac:dyDescent="0.3">
      <c r="A91" s="78" t="s">
        <v>8</v>
      </c>
      <c r="B91" s="76" t="s">
        <v>8</v>
      </c>
      <c r="C91" s="3" t="s">
        <v>704</v>
      </c>
      <c r="D91" s="4">
        <v>472377000</v>
      </c>
      <c r="E91" s="4">
        <v>0</v>
      </c>
      <c r="F91" s="4">
        <v>0</v>
      </c>
      <c r="G91" s="4">
        <v>472377000</v>
      </c>
      <c r="H91" s="77">
        <v>439391000</v>
      </c>
    </row>
    <row r="92" spans="1:8" ht="22.5" x14ac:dyDescent="0.3">
      <c r="A92" s="78" t="s">
        <v>8</v>
      </c>
      <c r="B92" s="76" t="s">
        <v>8</v>
      </c>
      <c r="C92" s="3" t="s">
        <v>705</v>
      </c>
      <c r="D92" s="4">
        <v>11786490</v>
      </c>
      <c r="E92" s="4">
        <v>0</v>
      </c>
      <c r="F92" s="4">
        <v>0</v>
      </c>
      <c r="G92" s="4">
        <v>11786490</v>
      </c>
      <c r="H92" s="77">
        <v>8336020</v>
      </c>
    </row>
    <row r="93" spans="1:8" ht="22.5" x14ac:dyDescent="0.3">
      <c r="A93" s="78" t="s">
        <v>8</v>
      </c>
      <c r="B93" s="76" t="s">
        <v>8</v>
      </c>
      <c r="C93" s="3" t="s">
        <v>706</v>
      </c>
      <c r="D93" s="4">
        <v>2520000</v>
      </c>
      <c r="E93" s="4">
        <v>0</v>
      </c>
      <c r="F93" s="4">
        <v>0</v>
      </c>
      <c r="G93" s="4">
        <v>2520000</v>
      </c>
      <c r="H93" s="77">
        <v>2230000</v>
      </c>
    </row>
    <row r="94" spans="1:8" ht="22.5" x14ac:dyDescent="0.3">
      <c r="A94" s="78" t="s">
        <v>8</v>
      </c>
      <c r="B94" s="76" t="s">
        <v>8</v>
      </c>
      <c r="C94" s="3" t="s">
        <v>230</v>
      </c>
      <c r="D94" s="4">
        <v>51491600</v>
      </c>
      <c r="E94" s="4">
        <v>0</v>
      </c>
      <c r="F94" s="4">
        <v>0</v>
      </c>
      <c r="G94" s="4">
        <v>51491600</v>
      </c>
      <c r="H94" s="77">
        <v>56791669</v>
      </c>
    </row>
    <row r="95" spans="1:8" ht="22.5" x14ac:dyDescent="0.3">
      <c r="A95" s="78" t="s">
        <v>8</v>
      </c>
      <c r="B95" s="76" t="s">
        <v>8</v>
      </c>
      <c r="C95" s="3" t="s">
        <v>707</v>
      </c>
      <c r="D95" s="4">
        <v>365530</v>
      </c>
      <c r="E95" s="4">
        <v>0</v>
      </c>
      <c r="F95" s="4">
        <v>0</v>
      </c>
      <c r="G95" s="4">
        <v>365530</v>
      </c>
      <c r="H95" s="77">
        <v>2128000</v>
      </c>
    </row>
    <row r="96" spans="1:8" ht="22.5" x14ac:dyDescent="0.3">
      <c r="A96" s="78" t="s">
        <v>8</v>
      </c>
      <c r="B96" s="3" t="s">
        <v>708</v>
      </c>
      <c r="C96" s="76" t="s">
        <v>8</v>
      </c>
      <c r="D96" s="4">
        <v>13714000</v>
      </c>
      <c r="E96" s="4">
        <v>0</v>
      </c>
      <c r="F96" s="4">
        <v>0</v>
      </c>
      <c r="G96" s="4">
        <v>13714000</v>
      </c>
      <c r="H96" s="77">
        <v>11606500</v>
      </c>
    </row>
    <row r="97" spans="1:8" ht="22.5" x14ac:dyDescent="0.3">
      <c r="A97" s="78" t="s">
        <v>8</v>
      </c>
      <c r="B97" s="76" t="s">
        <v>8</v>
      </c>
      <c r="C97" s="3" t="s">
        <v>709</v>
      </c>
      <c r="D97" s="4">
        <v>9975500</v>
      </c>
      <c r="E97" s="4">
        <v>0</v>
      </c>
      <c r="F97" s="4">
        <v>0</v>
      </c>
      <c r="G97" s="4">
        <v>9975500</v>
      </c>
      <c r="H97" s="77">
        <v>6517500</v>
      </c>
    </row>
    <row r="98" spans="1:8" ht="22.5" x14ac:dyDescent="0.3">
      <c r="A98" s="78" t="s">
        <v>8</v>
      </c>
      <c r="B98" s="76" t="s">
        <v>8</v>
      </c>
      <c r="C98" s="3" t="s">
        <v>710</v>
      </c>
      <c r="D98" s="4">
        <v>3738500</v>
      </c>
      <c r="E98" s="4">
        <v>0</v>
      </c>
      <c r="F98" s="4">
        <v>0</v>
      </c>
      <c r="G98" s="4">
        <v>3738500</v>
      </c>
      <c r="H98" s="77">
        <v>5089000</v>
      </c>
    </row>
    <row r="99" spans="1:8" ht="22.5" x14ac:dyDescent="0.3">
      <c r="A99" s="79" t="s">
        <v>711</v>
      </c>
      <c r="B99" s="76" t="s">
        <v>8</v>
      </c>
      <c r="C99" s="76" t="s">
        <v>8</v>
      </c>
      <c r="D99" s="4">
        <v>54000000</v>
      </c>
      <c r="E99" s="4">
        <v>0</v>
      </c>
      <c r="F99" s="4">
        <v>54000000</v>
      </c>
      <c r="G99" s="4">
        <v>0</v>
      </c>
      <c r="H99" s="77">
        <v>0</v>
      </c>
    </row>
    <row r="100" spans="1:8" ht="22.5" x14ac:dyDescent="0.3">
      <c r="A100" s="78" t="s">
        <v>8</v>
      </c>
      <c r="B100" s="3" t="s">
        <v>712</v>
      </c>
      <c r="C100" s="76" t="s">
        <v>8</v>
      </c>
      <c r="D100" s="4">
        <v>54000000</v>
      </c>
      <c r="E100" s="4">
        <v>0</v>
      </c>
      <c r="F100" s="4">
        <v>54000000</v>
      </c>
      <c r="G100" s="4">
        <v>0</v>
      </c>
      <c r="H100" s="77">
        <v>0</v>
      </c>
    </row>
    <row r="101" spans="1:8" ht="22.5" x14ac:dyDescent="0.3">
      <c r="A101" s="78" t="s">
        <v>8</v>
      </c>
      <c r="B101" s="76" t="s">
        <v>8</v>
      </c>
      <c r="C101" s="3" t="s">
        <v>713</v>
      </c>
      <c r="D101" s="4">
        <v>54000000</v>
      </c>
      <c r="E101" s="4">
        <v>0</v>
      </c>
      <c r="F101" s="4">
        <v>54000000</v>
      </c>
      <c r="G101" s="4">
        <v>0</v>
      </c>
      <c r="H101" s="77">
        <v>0</v>
      </c>
    </row>
    <row r="102" spans="1:8" x14ac:dyDescent="0.3">
      <c r="A102" s="78" t="s">
        <v>714</v>
      </c>
      <c r="B102" s="76" t="s">
        <v>8</v>
      </c>
      <c r="C102" s="76" t="s">
        <v>8</v>
      </c>
      <c r="D102" s="4">
        <v>4250761886</v>
      </c>
      <c r="E102" s="4">
        <v>45806000</v>
      </c>
      <c r="F102" s="4">
        <v>54000000</v>
      </c>
      <c r="G102" s="4">
        <v>4242567886</v>
      </c>
      <c r="H102" s="77">
        <v>3841084387</v>
      </c>
    </row>
    <row r="103" spans="1:8" x14ac:dyDescent="0.3">
      <c r="A103" s="78" t="s">
        <v>715</v>
      </c>
      <c r="B103" s="76" t="s">
        <v>8</v>
      </c>
      <c r="C103" s="76" t="s">
        <v>8</v>
      </c>
      <c r="D103" s="4">
        <v>0</v>
      </c>
      <c r="E103" s="4">
        <v>228640288</v>
      </c>
      <c r="F103" s="4" t="s">
        <v>9</v>
      </c>
      <c r="G103" s="4">
        <v>228640288</v>
      </c>
      <c r="H103" s="77">
        <v>766737883</v>
      </c>
    </row>
    <row r="104" spans="1:8" x14ac:dyDescent="0.3">
      <c r="A104" s="80" t="s">
        <v>232</v>
      </c>
      <c r="B104" s="76" t="s">
        <v>8</v>
      </c>
      <c r="C104" s="76" t="s">
        <v>8</v>
      </c>
      <c r="D104" s="4">
        <v>0</v>
      </c>
      <c r="E104" s="4">
        <v>0</v>
      </c>
      <c r="F104" s="4" t="s">
        <v>9</v>
      </c>
      <c r="G104" s="4">
        <v>0</v>
      </c>
      <c r="H104" s="77">
        <v>0</v>
      </c>
    </row>
    <row r="105" spans="1:8" x14ac:dyDescent="0.3">
      <c r="A105" s="80" t="s">
        <v>233</v>
      </c>
      <c r="B105" s="76" t="s">
        <v>8</v>
      </c>
      <c r="C105" s="76" t="s">
        <v>8</v>
      </c>
      <c r="D105" s="4">
        <v>0</v>
      </c>
      <c r="E105" s="4">
        <v>0</v>
      </c>
      <c r="F105" s="4" t="s">
        <v>9</v>
      </c>
      <c r="G105" s="4">
        <v>0</v>
      </c>
      <c r="H105" s="77">
        <v>0</v>
      </c>
    </row>
    <row r="106" spans="1:8" x14ac:dyDescent="0.3">
      <c r="A106" s="80" t="s">
        <v>234</v>
      </c>
      <c r="B106" s="76" t="s">
        <v>8</v>
      </c>
      <c r="C106" s="76" t="s">
        <v>8</v>
      </c>
      <c r="D106" s="4">
        <v>0</v>
      </c>
      <c r="E106" s="4">
        <v>0</v>
      </c>
      <c r="F106" s="4" t="s">
        <v>9</v>
      </c>
      <c r="G106" s="4">
        <v>0</v>
      </c>
      <c r="H106" s="77">
        <v>193355917</v>
      </c>
    </row>
    <row r="107" spans="1:8" x14ac:dyDescent="0.3">
      <c r="A107" s="80" t="s">
        <v>235</v>
      </c>
      <c r="B107" s="76" t="s">
        <v>8</v>
      </c>
      <c r="C107" s="76" t="s">
        <v>8</v>
      </c>
      <c r="D107" s="4">
        <v>0</v>
      </c>
      <c r="E107" s="4">
        <v>228640288</v>
      </c>
      <c r="F107" s="4" t="s">
        <v>9</v>
      </c>
      <c r="G107" s="4">
        <v>228640288</v>
      </c>
      <c r="H107" s="77">
        <v>573381966</v>
      </c>
    </row>
    <row r="108" spans="1:8" x14ac:dyDescent="0.3">
      <c r="A108" s="80" t="s">
        <v>236</v>
      </c>
      <c r="B108" s="76" t="s">
        <v>8</v>
      </c>
      <c r="C108" s="76" t="s">
        <v>8</v>
      </c>
      <c r="D108" s="4">
        <v>0</v>
      </c>
      <c r="E108" s="4">
        <v>-1000000</v>
      </c>
      <c r="F108" s="4" t="s">
        <v>9</v>
      </c>
      <c r="G108" s="4">
        <v>-56673980</v>
      </c>
      <c r="H108" s="77">
        <v>-9495504</v>
      </c>
    </row>
    <row r="109" spans="1:8" x14ac:dyDescent="0.3">
      <c r="A109" s="80" t="s">
        <v>237</v>
      </c>
      <c r="B109" s="76" t="s">
        <v>8</v>
      </c>
      <c r="C109" s="76" t="s">
        <v>8</v>
      </c>
      <c r="D109" s="4">
        <v>248938728</v>
      </c>
      <c r="E109" s="4">
        <v>60952636</v>
      </c>
      <c r="F109" s="4" t="s">
        <v>9</v>
      </c>
      <c r="G109" s="4">
        <v>309891364</v>
      </c>
      <c r="H109" s="77">
        <v>10621874</v>
      </c>
    </row>
    <row r="110" spans="1:8" ht="17.25" thickBot="1" x14ac:dyDescent="0.35">
      <c r="A110" s="81" t="s">
        <v>238</v>
      </c>
      <c r="B110" s="82" t="s">
        <v>8</v>
      </c>
      <c r="C110" s="82" t="s">
        <v>8</v>
      </c>
      <c r="D110" s="83">
        <v>4499700614</v>
      </c>
      <c r="E110" s="83">
        <v>333898924</v>
      </c>
      <c r="F110" s="83">
        <v>54000000</v>
      </c>
      <c r="G110" s="83">
        <v>4779599538</v>
      </c>
      <c r="H110" s="84">
        <v>4608948640</v>
      </c>
    </row>
  </sheetData>
  <sheetProtection password="CC3D" sheet="1" objects="1" scenarios="1"/>
  <mergeCells count="3">
    <mergeCell ref="A1:H1"/>
    <mergeCell ref="A2:H2"/>
    <mergeCell ref="A3:H3"/>
  </mergeCells>
  <phoneticPr fontId="19" type="noConversion"/>
  <pageMargins left="0.15748031496062992" right="0.15748031496062992" top="0.6692913385826772" bottom="0.55118110236220474" header="0.31496062992125984" footer="0.27559055118110237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11</vt:i4>
      </vt:variant>
      <vt:variant>
        <vt:lpstr>이름이 지정된 범위</vt:lpstr>
      </vt:variant>
      <vt:variant>
        <vt:i4>7</vt:i4>
      </vt:variant>
    </vt:vector>
  </HeadingPairs>
  <TitlesOfParts>
    <vt:vector size="18" baseType="lpstr">
      <vt:lpstr>법인자금계산서(수입)</vt:lpstr>
      <vt:lpstr>법인자금계산서(지출)</vt:lpstr>
      <vt:lpstr>법인대차대조표</vt:lpstr>
      <vt:lpstr>법인운영계산서</vt:lpstr>
      <vt:lpstr>법인합계잔액시산표</vt:lpstr>
      <vt:lpstr>교비자금계산(수입)</vt:lpstr>
      <vt:lpstr>교비자금계산(지출)</vt:lpstr>
      <vt:lpstr>예비비 사용명세</vt:lpstr>
      <vt:lpstr>교비운영계산서</vt:lpstr>
      <vt:lpstr>교비대차대조</vt:lpstr>
      <vt:lpstr>교비합계잔액시산</vt:lpstr>
      <vt:lpstr>교비대차대조!Print_Titles</vt:lpstr>
      <vt:lpstr>교비운영계산서!Print_Titles</vt:lpstr>
      <vt:lpstr>'교비자금계산(수입)'!Print_Titles</vt:lpstr>
      <vt:lpstr>'교비자금계산(지출)'!Print_Titles</vt:lpstr>
      <vt:lpstr>법인대차대조표!Print_Titles</vt:lpstr>
      <vt:lpstr>'법인자금계산서(지출)'!Print_Titles</vt:lpstr>
      <vt:lpstr>법인합계잔액시산표!Print_Titles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2011-05-06T01:29:11Z</cp:lastPrinted>
  <dcterms:modified xsi:type="dcterms:W3CDTF">2011-05-25T02:24:28Z</dcterms:modified>
</cp:coreProperties>
</file>